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1825" windowHeight="14025" tabRatio="735"/>
  </bookViews>
  <sheets>
    <sheet name="参加申込書" sheetId="1" r:id="rId1"/>
    <sheet name="入力例" sheetId="5" r:id="rId2"/>
    <sheet name="入力データ" sheetId="2" r:id="rId3"/>
  </sheets>
  <calcPr calcId="12451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11" i="1"/>
  <c r="AR17" i="5" l="1"/>
  <c r="AR17" i="1"/>
  <c r="D37" i="5"/>
  <c r="D34"/>
  <c r="D33"/>
  <c r="AO27"/>
  <c r="AO26"/>
  <c r="AO25"/>
  <c r="AW17"/>
  <c r="AU17"/>
  <c r="AL17"/>
  <c r="AJ17"/>
  <c r="AG17"/>
  <c r="AG17" i="1"/>
  <c r="AO27"/>
  <c r="AO26"/>
  <c r="AO25"/>
  <c r="AW17"/>
  <c r="AU17"/>
  <c r="AJ17"/>
  <c r="AL17"/>
  <c r="AY17" i="5" l="1"/>
  <c r="AN17"/>
  <c r="AY17" i="1"/>
  <c r="AN17"/>
  <c r="D37"/>
  <c r="D34"/>
  <c r="D33"/>
</calcChain>
</file>

<file path=xl/sharedStrings.xml><?xml version="1.0" encoding="utf-8"?>
<sst xmlns="http://schemas.openxmlformats.org/spreadsheetml/2006/main" count="303" uniqueCount="150">
  <si>
    <t>フリガナ</t>
    <phoneticPr fontId="1"/>
  </si>
  <si>
    <t>性別</t>
    <rPh sb="0" eb="2">
      <t>セイベツ</t>
    </rPh>
    <phoneticPr fontId="1"/>
  </si>
  <si>
    <t>連絡先</t>
    <rPh sb="0" eb="3">
      <t>レンラクサキ</t>
    </rPh>
    <phoneticPr fontId="1"/>
  </si>
  <si>
    <t>現住所</t>
    <rPh sb="0" eb="3">
      <t>ゲンジュウショ</t>
    </rPh>
    <phoneticPr fontId="1"/>
  </si>
  <si>
    <t>〒</t>
    <phoneticPr fontId="1"/>
  </si>
  <si>
    <t>平成</t>
    <rPh sb="0" eb="2">
      <t>ヘイセイ</t>
    </rPh>
    <phoneticPr fontId="1"/>
  </si>
  <si>
    <t>年</t>
    <rPh sb="0" eb="1">
      <t>ネン</t>
    </rPh>
    <phoneticPr fontId="1"/>
  </si>
  <si>
    <t>月</t>
    <rPh sb="0" eb="1">
      <t>ツキ</t>
    </rPh>
    <phoneticPr fontId="1"/>
  </si>
  <si>
    <t>日</t>
    <rPh sb="0" eb="1">
      <t>ニチ</t>
    </rPh>
    <phoneticPr fontId="1"/>
  </si>
  <si>
    <t>住所</t>
    <rPh sb="0" eb="2">
      <t>ジュウショ</t>
    </rPh>
    <phoneticPr fontId="1"/>
  </si>
  <si>
    <t>様</t>
    <rPh sb="0" eb="1">
      <t>サマ</t>
    </rPh>
    <phoneticPr fontId="1"/>
  </si>
  <si>
    <t>開催日</t>
    <rPh sb="0" eb="3">
      <t>カイサイビ</t>
    </rPh>
    <phoneticPr fontId="1"/>
  </si>
  <si>
    <t>受理書送付先</t>
  </si>
  <si>
    <t>氏名</t>
    <rPh sb="0" eb="2">
      <t>シメイ</t>
    </rPh>
    <phoneticPr fontId="1"/>
  </si>
  <si>
    <t>誓約年月日</t>
    <rPh sb="0" eb="2">
      <t>セイヤク</t>
    </rPh>
    <rPh sb="2" eb="5">
      <t>ネンガッピ</t>
    </rPh>
    <phoneticPr fontId="1"/>
  </si>
  <si>
    <t>国内B</t>
    <rPh sb="0" eb="2">
      <t>コクナイ</t>
    </rPh>
    <phoneticPr fontId="1"/>
  </si>
  <si>
    <t>国内A</t>
    <rPh sb="0" eb="2">
      <t>コクナイ</t>
    </rPh>
    <phoneticPr fontId="1"/>
  </si>
  <si>
    <t>国際C</t>
    <rPh sb="0" eb="2">
      <t>コクサイ</t>
    </rPh>
    <phoneticPr fontId="1"/>
  </si>
  <si>
    <t>昭和</t>
    <rPh sb="0" eb="2">
      <t>ショウワ</t>
    </rPh>
    <phoneticPr fontId="1"/>
  </si>
  <si>
    <t>日</t>
    <rPh sb="0" eb="1">
      <t>ニチ</t>
    </rPh>
    <phoneticPr fontId="1"/>
  </si>
  <si>
    <t>男</t>
    <rPh sb="0" eb="1">
      <t>オトコ</t>
    </rPh>
    <phoneticPr fontId="1"/>
  </si>
  <si>
    <t>女</t>
    <rPh sb="0" eb="1">
      <t>オンナ</t>
    </rPh>
    <phoneticPr fontId="1"/>
  </si>
  <si>
    <t>有</t>
    <rPh sb="0" eb="1">
      <t>アリ</t>
    </rPh>
    <phoneticPr fontId="1"/>
  </si>
  <si>
    <t>無</t>
    <rPh sb="0" eb="1">
      <t>ナシ</t>
    </rPh>
    <phoneticPr fontId="1"/>
  </si>
  <si>
    <t>公認</t>
    <rPh sb="0" eb="2">
      <t>コウニン</t>
    </rPh>
    <phoneticPr fontId="1"/>
  </si>
  <si>
    <t>登録</t>
    <rPh sb="0" eb="2">
      <t>トウロク</t>
    </rPh>
    <phoneticPr fontId="1"/>
  </si>
  <si>
    <t>エントリー費</t>
    <rPh sb="5" eb="6">
      <t>ヒ</t>
    </rPh>
    <phoneticPr fontId="1"/>
  </si>
  <si>
    <t>入金方法</t>
    <rPh sb="0" eb="2">
      <t>ニュウキン</t>
    </rPh>
    <rPh sb="2" eb="4">
      <t>ホウホウ</t>
    </rPh>
    <phoneticPr fontId="1"/>
  </si>
  <si>
    <t>事務局確認欄</t>
    <rPh sb="0" eb="3">
      <t>ジムキョク</t>
    </rPh>
    <rPh sb="3" eb="5">
      <t>カクニン</t>
    </rPh>
    <rPh sb="5" eb="6">
      <t>ラン</t>
    </rPh>
    <phoneticPr fontId="1"/>
  </si>
  <si>
    <t>車検判定</t>
    <rPh sb="0" eb="2">
      <t>シャケン</t>
    </rPh>
    <rPh sb="2" eb="4">
      <t>ハンテイ</t>
    </rPh>
    <phoneticPr fontId="1"/>
  </si>
  <si>
    <t>ヘルメット</t>
    <phoneticPr fontId="1"/>
  </si>
  <si>
    <t>グローブ</t>
    <phoneticPr fontId="1"/>
  </si>
  <si>
    <t>現金</t>
    <rPh sb="0" eb="2">
      <t>ゲンキン</t>
    </rPh>
    <phoneticPr fontId="1"/>
  </si>
  <si>
    <t>振込</t>
    <rPh sb="0" eb="2">
      <t>フリコミ</t>
    </rPh>
    <phoneticPr fontId="1"/>
  </si>
  <si>
    <t>大会名</t>
    <rPh sb="0" eb="2">
      <t>タイカイ</t>
    </rPh>
    <rPh sb="2" eb="3">
      <t>メイ</t>
    </rPh>
    <phoneticPr fontId="1"/>
  </si>
  <si>
    <t>PN</t>
    <phoneticPr fontId="1"/>
  </si>
  <si>
    <t>N</t>
    <phoneticPr fontId="1"/>
  </si>
  <si>
    <t>B</t>
    <phoneticPr fontId="1"/>
  </si>
  <si>
    <t>SA</t>
    <phoneticPr fontId="1"/>
  </si>
  <si>
    <t>SC</t>
    <phoneticPr fontId="1"/>
  </si>
  <si>
    <t>D</t>
    <phoneticPr fontId="1"/>
  </si>
  <si>
    <t>東海シリーズ</t>
    <rPh sb="0" eb="2">
      <t>トウカイ</t>
    </rPh>
    <phoneticPr fontId="1"/>
  </si>
  <si>
    <t>北陸シリーズ</t>
    <rPh sb="0" eb="2">
      <t>ホクリク</t>
    </rPh>
    <phoneticPr fontId="1"/>
  </si>
  <si>
    <t>その他</t>
    <rPh sb="2" eb="3">
      <t>タ</t>
    </rPh>
    <phoneticPr fontId="1"/>
  </si>
  <si>
    <t>JAF/JMRC選手権</t>
    <rPh sb="8" eb="11">
      <t>センシュケン</t>
    </rPh>
    <phoneticPr fontId="1"/>
  </si>
  <si>
    <t xml:space="preserve">    -      -     </t>
    <phoneticPr fontId="1"/>
  </si>
  <si>
    <t xml:space="preserve">   -   </t>
    <phoneticPr fontId="1"/>
  </si>
  <si>
    <t>代表者氏名</t>
    <rPh sb="0" eb="3">
      <t>ダイヒョウシャ</t>
    </rPh>
    <rPh sb="3" eb="5">
      <t>シメイ</t>
    </rPh>
    <phoneticPr fontId="1"/>
  </si>
  <si>
    <t>ドライバー氏名</t>
    <rPh sb="5" eb="7">
      <t>シメイ</t>
    </rPh>
    <phoneticPr fontId="1"/>
  </si>
  <si>
    <t>代表者署名</t>
    <rPh sb="0" eb="3">
      <t>ダイヒョウシャ</t>
    </rPh>
    <rPh sb="3" eb="5">
      <t>ショメイ</t>
    </rPh>
    <phoneticPr fontId="1"/>
  </si>
  <si>
    <t>出走順</t>
    <rPh sb="0" eb="2">
      <t>シュッソウ</t>
    </rPh>
    <rPh sb="2" eb="3">
      <t>ジュン</t>
    </rPh>
    <phoneticPr fontId="1"/>
  </si>
  <si>
    <t>ドライバー</t>
    <phoneticPr fontId="1"/>
  </si>
  <si>
    <t>メイン車両</t>
    <rPh sb="3" eb="5">
      <t>シャリョウ</t>
    </rPh>
    <phoneticPr fontId="1"/>
  </si>
  <si>
    <t>スペアカー（準備する場合記入ください）</t>
    <rPh sb="6" eb="8">
      <t>ジュンビ</t>
    </rPh>
    <rPh sb="10" eb="12">
      <t>バアイ</t>
    </rPh>
    <rPh sb="12" eb="14">
      <t>キニュウ</t>
    </rPh>
    <phoneticPr fontId="1"/>
  </si>
  <si>
    <t>車両形式</t>
    <rPh sb="0" eb="2">
      <t>シャリョウ</t>
    </rPh>
    <rPh sb="2" eb="4">
      <t>ケイシキ</t>
    </rPh>
    <phoneticPr fontId="1"/>
  </si>
  <si>
    <t>排気量</t>
    <rPh sb="0" eb="3">
      <t>ハイキリョウ</t>
    </rPh>
    <phoneticPr fontId="1"/>
  </si>
  <si>
    <t>JAF車両区分</t>
    <rPh sb="3" eb="5">
      <t>シャリョウ</t>
    </rPh>
    <rPh sb="5" eb="7">
      <t>クブン</t>
    </rPh>
    <phoneticPr fontId="1"/>
  </si>
  <si>
    <t>車両情報</t>
    <rPh sb="0" eb="2">
      <t>シャリョウ</t>
    </rPh>
    <rPh sb="2" eb="4">
      <t>ジョウホウ</t>
    </rPh>
    <phoneticPr fontId="1"/>
  </si>
  <si>
    <t>初年度登録</t>
    <rPh sb="0" eb="3">
      <t>ショネンド</t>
    </rPh>
    <rPh sb="3" eb="5">
      <t>トウロク</t>
    </rPh>
    <phoneticPr fontId="1"/>
  </si>
  <si>
    <t>駆動装置</t>
    <rPh sb="0" eb="2">
      <t>クドウ</t>
    </rPh>
    <rPh sb="2" eb="4">
      <t>ソウチ</t>
    </rPh>
    <phoneticPr fontId="1"/>
  </si>
  <si>
    <t>安全装置</t>
    <rPh sb="0" eb="2">
      <t>アンゼン</t>
    </rPh>
    <rPh sb="2" eb="4">
      <t>ソウチ</t>
    </rPh>
    <phoneticPr fontId="1"/>
  </si>
  <si>
    <t>トランスミッション</t>
    <phoneticPr fontId="1"/>
  </si>
  <si>
    <t>リミテッドスリップデフ</t>
    <phoneticPr fontId="1"/>
  </si>
  <si>
    <t>登録番号</t>
    <rPh sb="0" eb="2">
      <t>トウロク</t>
    </rPh>
    <rPh sb="2" eb="4">
      <t>バンゴウ</t>
    </rPh>
    <phoneticPr fontId="1"/>
  </si>
  <si>
    <t>ロールゲージ</t>
    <phoneticPr fontId="1"/>
  </si>
  <si>
    <t>シートベルト</t>
    <phoneticPr fontId="1"/>
  </si>
  <si>
    <t>点</t>
    <rPh sb="0" eb="1">
      <t>テン</t>
    </rPh>
    <phoneticPr fontId="1"/>
  </si>
  <si>
    <t>T/M</t>
    <phoneticPr fontId="1"/>
  </si>
  <si>
    <t>合計</t>
    <rPh sb="0" eb="2">
      <t>ゴウケイ</t>
    </rPh>
    <phoneticPr fontId="1"/>
  </si>
  <si>
    <t>テフ</t>
    <phoneticPr fontId="1"/>
  </si>
  <si>
    <t>PT</t>
    <phoneticPr fontId="1"/>
  </si>
  <si>
    <t>参加車両</t>
    <rPh sb="0" eb="2">
      <t>サンカ</t>
    </rPh>
    <rPh sb="2" eb="4">
      <t>シャリョウ</t>
    </rPh>
    <phoneticPr fontId="1"/>
  </si>
  <si>
    <t>ｃｃ</t>
    <phoneticPr fontId="1"/>
  </si>
  <si>
    <t>所属クラブ・略称</t>
    <rPh sb="0" eb="2">
      <t>ショゾク</t>
    </rPh>
    <rPh sb="6" eb="8">
      <t>リャクショウ</t>
    </rPh>
    <phoneticPr fontId="1"/>
  </si>
  <si>
    <t>JMRC印</t>
    <rPh sb="4" eb="5">
      <t>イン</t>
    </rPh>
    <phoneticPr fontId="1"/>
  </si>
  <si>
    <t>ヘルメット</t>
    <phoneticPr fontId="1"/>
  </si>
  <si>
    <t>グローブ</t>
    <phoneticPr fontId="1"/>
  </si>
  <si>
    <t>地域</t>
    <rPh sb="0" eb="2">
      <t>チイキ</t>
    </rPh>
    <phoneticPr fontId="1"/>
  </si>
  <si>
    <t>JAFライセンスNo</t>
    <phoneticPr fontId="1"/>
  </si>
  <si>
    <t>―</t>
    <phoneticPr fontId="1"/>
  </si>
  <si>
    <t>第1走者</t>
    <rPh sb="0" eb="1">
      <t>ダイ</t>
    </rPh>
    <rPh sb="2" eb="4">
      <t>ソウシャ</t>
    </rPh>
    <phoneticPr fontId="1"/>
  </si>
  <si>
    <t>第2走者</t>
    <rPh sb="0" eb="1">
      <t>ダイ</t>
    </rPh>
    <rPh sb="2" eb="4">
      <t>ソウシャ</t>
    </rPh>
    <phoneticPr fontId="1"/>
  </si>
  <si>
    <t>第3走者</t>
    <rPh sb="0" eb="1">
      <t>ダイ</t>
    </rPh>
    <rPh sb="2" eb="4">
      <t>ソウシャ</t>
    </rPh>
    <phoneticPr fontId="1"/>
  </si>
  <si>
    <t>チーム名</t>
  </si>
  <si>
    <t>参加チーム</t>
    <rPh sb="0" eb="2">
      <t>サンカ</t>
    </rPh>
    <phoneticPr fontId="1"/>
  </si>
  <si>
    <t>メイン車両</t>
    <rPh sb="3" eb="5">
      <t>シャリョウ</t>
    </rPh>
    <phoneticPr fontId="1"/>
  </si>
  <si>
    <t>スペアカー</t>
    <phoneticPr fontId="1"/>
  </si>
  <si>
    <t>誓約書</t>
    <rPh sb="0" eb="3">
      <t>セイヤクショ</t>
    </rPh>
    <phoneticPr fontId="1"/>
  </si>
  <si>
    <t>P</t>
    <phoneticPr fontId="1"/>
  </si>
  <si>
    <t>SAX</t>
  </si>
  <si>
    <t>SAX</t>
    <phoneticPr fontId="1"/>
  </si>
  <si>
    <r>
      <t>排気量</t>
    </r>
    <r>
      <rPr>
        <sz val="6"/>
        <color theme="1"/>
        <rFont val="ＭＳ Ｐゴシック"/>
        <family val="3"/>
        <charset val="128"/>
        <scheme val="minor"/>
      </rPr>
      <t>（係数変換後）</t>
    </r>
    <rPh sb="0" eb="3">
      <t>ハイキリョウ</t>
    </rPh>
    <rPh sb="4" eb="6">
      <t>ケイスウ</t>
    </rPh>
    <rPh sb="6" eb="9">
      <t>ヘンカンゴ</t>
    </rPh>
    <phoneticPr fontId="1"/>
  </si>
  <si>
    <t>種類</t>
    <rPh sb="0" eb="2">
      <t>シュルイ</t>
    </rPh>
    <phoneticPr fontId="1"/>
  </si>
  <si>
    <t>JAFライセンス</t>
    <phoneticPr fontId="1"/>
  </si>
  <si>
    <t>JMRCクラブ</t>
    <phoneticPr fontId="1"/>
  </si>
  <si>
    <t>エキスパート</t>
  </si>
  <si>
    <t>エキスパート</t>
    <phoneticPr fontId="1"/>
  </si>
  <si>
    <t>インターメディエイト</t>
    <phoneticPr fontId="1"/>
  </si>
  <si>
    <t>ミドル</t>
    <phoneticPr fontId="1"/>
  </si>
  <si>
    <t>ノーマル</t>
  </si>
  <si>
    <t>ノーマル</t>
    <phoneticPr fontId="1"/>
  </si>
  <si>
    <t>フレッシュ</t>
  </si>
  <si>
    <t>フレッシュ</t>
    <phoneticPr fontId="1"/>
  </si>
  <si>
    <t>ドライバーレベル</t>
    <phoneticPr fontId="1"/>
  </si>
  <si>
    <t>過去5年間に、JAF全日本選手権に出場経験あり</t>
  </si>
  <si>
    <t>過去5年間に、JAF全日本選手権に出場経験あり</t>
    <phoneticPr fontId="1"/>
  </si>
  <si>
    <t>過去5年間に、JMRC中部ミドルシリーズのシリーズ優勝経験者</t>
    <phoneticPr fontId="1"/>
  </si>
  <si>
    <t>その他</t>
    <rPh sb="2" eb="3">
      <t>タ</t>
    </rPh>
    <phoneticPr fontId="1"/>
  </si>
  <si>
    <t>ドライバー
ハンディキャップ</t>
    <phoneticPr fontId="1"/>
  </si>
  <si>
    <t>TM</t>
    <phoneticPr fontId="1"/>
  </si>
  <si>
    <t>AT免許可</t>
    <rPh sb="2" eb="4">
      <t>メンキョ</t>
    </rPh>
    <rPh sb="4" eb="5">
      <t>カ</t>
    </rPh>
    <phoneticPr fontId="1"/>
  </si>
  <si>
    <t>MT免許要</t>
    <rPh sb="2" eb="4">
      <t>メンキョ</t>
    </rPh>
    <rPh sb="4" eb="5">
      <t>ヨウ</t>
    </rPh>
    <phoneticPr fontId="1"/>
  </si>
  <si>
    <t>デフ</t>
    <phoneticPr fontId="1"/>
  </si>
  <si>
    <t>オープン</t>
  </si>
  <si>
    <t>オープン</t>
    <phoneticPr fontId="1"/>
  </si>
  <si>
    <t>純正LSD</t>
    <rPh sb="0" eb="2">
      <t>ジュンセイ</t>
    </rPh>
    <phoneticPr fontId="1"/>
  </si>
  <si>
    <t>社外LSD</t>
    <rPh sb="0" eb="2">
      <t>シャガイ</t>
    </rPh>
    <phoneticPr fontId="1"/>
  </si>
  <si>
    <t>*スペアカー使用時にはプラス5ポイント</t>
    <rPh sb="6" eb="9">
      <t>シヨウジ</t>
    </rPh>
    <phoneticPr fontId="1"/>
  </si>
  <si>
    <t>車両
ハンディキャップ
(自動計算）</t>
    <rPh sb="0" eb="2">
      <t>シャリョウ</t>
    </rPh>
    <rPh sb="13" eb="15">
      <t>ジドウ</t>
    </rPh>
    <rPh sb="15" eb="17">
      <t>ケイサン</t>
    </rPh>
    <phoneticPr fontId="1"/>
  </si>
  <si>
    <t>車両名
(15文字以内)</t>
    <rPh sb="0" eb="2">
      <t>シャリョウ</t>
    </rPh>
    <rPh sb="2" eb="3">
      <t>メイ</t>
    </rPh>
    <rPh sb="7" eb="9">
      <t>モジ</t>
    </rPh>
    <rPh sb="9" eb="11">
      <t>イナイ</t>
    </rPh>
    <phoneticPr fontId="1"/>
  </si>
  <si>
    <t>ゼッケン</t>
    <phoneticPr fontId="1"/>
  </si>
  <si>
    <t>ドライバーハンディキャップ</t>
    <phoneticPr fontId="1"/>
  </si>
  <si>
    <t>説明</t>
    <rPh sb="0" eb="2">
      <t>セツメイ</t>
    </rPh>
    <phoneticPr fontId="1"/>
  </si>
  <si>
    <t>過去5年間に、JAF地方選手権シリーズ6位に入賞経験あり</t>
    <phoneticPr fontId="1"/>
  </si>
  <si>
    <t>団体戦</t>
    <rPh sb="0" eb="3">
      <t>ダンタイセン</t>
    </rPh>
    <phoneticPr fontId="1"/>
  </si>
  <si>
    <t>クラス</t>
    <phoneticPr fontId="1"/>
  </si>
  <si>
    <t>技術記入欄</t>
    <rPh sb="0" eb="2">
      <t>ギジュツ</t>
    </rPh>
    <rPh sb="2" eb="4">
      <t>キニュウ</t>
    </rPh>
    <rPh sb="4" eb="5">
      <t>ラン</t>
    </rPh>
    <phoneticPr fontId="1"/>
  </si>
  <si>
    <t>JMRCダートトライアル</t>
    <phoneticPr fontId="12"/>
  </si>
  <si>
    <t>中部　太郎</t>
    <rPh sb="0" eb="2">
      <t>チュウブ</t>
    </rPh>
    <rPh sb="3" eb="5">
      <t>タロウ</t>
    </rPh>
    <phoneticPr fontId="12"/>
  </si>
  <si>
    <t>チュウブ　タロウ</t>
    <phoneticPr fontId="12"/>
  </si>
  <si>
    <t>090-1111-2222</t>
    <phoneticPr fontId="1"/>
  </si>
  <si>
    <t>名古屋市西区名駅1丁目1-1</t>
    <rPh sb="0" eb="4">
      <t>ナゴヤシ</t>
    </rPh>
    <rPh sb="4" eb="6">
      <t>ニシク</t>
    </rPh>
    <rPh sb="6" eb="8">
      <t>メイエキ</t>
    </rPh>
    <rPh sb="9" eb="11">
      <t>チョウメ</t>
    </rPh>
    <phoneticPr fontId="12"/>
  </si>
  <si>
    <t>ナゴヤシナカクメイエキ</t>
    <phoneticPr fontId="12"/>
  </si>
  <si>
    <t>JMRCビッツ</t>
    <phoneticPr fontId="12"/>
  </si>
  <si>
    <t>NCP-13</t>
    <phoneticPr fontId="12"/>
  </si>
  <si>
    <t>2012年</t>
    <rPh sb="4" eb="5">
      <t>ネン</t>
    </rPh>
    <phoneticPr fontId="12"/>
  </si>
  <si>
    <t>JMRC86</t>
    <phoneticPr fontId="12"/>
  </si>
  <si>
    <t>ZN6</t>
    <phoneticPr fontId="12"/>
  </si>
  <si>
    <t>PN</t>
  </si>
  <si>
    <t>名古屋333さ１２３４</t>
    <rPh sb="0" eb="3">
      <t>ナゴヤ</t>
    </rPh>
    <phoneticPr fontId="12"/>
  </si>
  <si>
    <t>中部　三郎</t>
    <rPh sb="0" eb="2">
      <t>チュウブ</t>
    </rPh>
    <rPh sb="3" eb="5">
      <t>サブロウ</t>
    </rPh>
    <phoneticPr fontId="12"/>
  </si>
  <si>
    <t>中部　次郎</t>
    <rPh sb="0" eb="2">
      <t>チュウブ</t>
    </rPh>
    <rPh sb="3" eb="5">
      <t>ジロウ</t>
    </rPh>
    <phoneticPr fontId="12"/>
  </si>
  <si>
    <t>チームJMRC JMRC中部</t>
    <rPh sb="12" eb="14">
      <t>チュウブ</t>
    </rPh>
    <phoneticPr fontId="12"/>
  </si>
  <si>
    <t>チームABCD　ABCD</t>
    <phoneticPr fontId="12"/>
  </si>
  <si>
    <t>チームはじめてのダートラ</t>
    <phoneticPr fontId="12"/>
  </si>
  <si>
    <t>HDP</t>
    <phoneticPr fontId="1"/>
  </si>
  <si>
    <t>前年度までに、全てのJAFカテゴリでJAF全日本選手権、JAF地方選手権、およびJMRC中部ダートトライアル東海/北陸シリーズ、池の平ダートトライアルシリーズ、今庄ダートトライアルクローズド戦、その他各地方の県戦等のダートトライアル競技への出場経験がない</t>
    <rPh sb="7" eb="8">
      <t>スベ</t>
    </rPh>
    <phoneticPr fontId="1"/>
  </si>
  <si>
    <t>前年度までに、全てのJAFカテゴリでJAF全日本選手権、JAF地方選手権、およびJMRC中部ダートトライアル東海/北陸シリーズ、池の平ダートトライアルシリーズ、今庄ダートトライアルクローズド戦、その他各地方の県戦等のダートトライアル競技への出場経験がない</t>
    <phoneticPr fontId="1"/>
  </si>
  <si>
    <t>前年度までに、全てのカテゴリでJAF全日本選手権、JAF地方選手権、およびJMRC中部ダートトライアル東海/北陸シリーズ、池の平ダートトライアルシリーズ、今庄ダートトライアルクローズド戦、その他各地方の県戦等のダートトライアル競技への出場経験がない</t>
    <rPh sb="7" eb="8">
      <t>スベ</t>
    </rPh>
    <phoneticPr fontId="1"/>
  </si>
  <si>
    <t>登録番号</t>
    <rPh sb="0" eb="4">
      <t>トウロクバンゴウ</t>
    </rPh>
    <phoneticPr fontId="1"/>
  </si>
</sst>
</file>

<file path=xl/styles.xml><?xml version="1.0" encoding="utf-8"?>
<styleSheet xmlns="http://schemas.openxmlformats.org/spreadsheetml/2006/main">
  <numFmts count="2">
    <numFmt numFmtId="176" formatCode="yyyy/m/d;@"/>
    <numFmt numFmtId="177" formatCode="[$¥-411]#,##0_);[Red]\([$¥-411]#,##0\)"/>
  </numFmts>
  <fonts count="14">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66">
    <border>
      <left/>
      <right/>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60">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5" xfId="0" applyFont="1" applyBorder="1">
      <alignment vertic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 xfId="0" applyFont="1" applyBorder="1" applyAlignment="1">
      <alignment horizontal="right" vertical="center"/>
    </xf>
    <xf numFmtId="177" fontId="0" fillId="0" borderId="0" xfId="0" applyNumberFormat="1">
      <alignment vertical="center"/>
    </xf>
    <xf numFmtId="0" fontId="6" fillId="0" borderId="0" xfId="0" applyFont="1">
      <alignment vertical="center"/>
    </xf>
    <xf numFmtId="0" fontId="2" fillId="0" borderId="0" xfId="0" applyFont="1" applyAlignment="1" applyProtection="1">
      <alignment wrapText="1"/>
      <protection locked="0"/>
    </xf>
    <xf numFmtId="0" fontId="3" fillId="0" borderId="1" xfId="0" applyFont="1" applyBorder="1" applyProtection="1">
      <alignment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0" fillId="0" borderId="0" xfId="0" applyAlignment="1" applyProtection="1">
      <alignment vertical="center" wrapText="1"/>
      <protection locked="0"/>
    </xf>
    <xf numFmtId="0" fontId="0" fillId="0" borderId="0" xfId="0" applyProtection="1">
      <alignment vertical="center"/>
      <protection locked="0"/>
    </xf>
    <xf numFmtId="0" fontId="2" fillId="0" borderId="0" xfId="0" applyFont="1" applyAlignment="1" applyProtection="1">
      <alignment vertical="center" wrapText="1"/>
      <protection locked="0"/>
    </xf>
    <xf numFmtId="0" fontId="2" fillId="0" borderId="0" xfId="0" applyFont="1" applyProtection="1">
      <alignment vertical="center"/>
      <protection locked="0"/>
    </xf>
    <xf numFmtId="0" fontId="4" fillId="0" borderId="0" xfId="0" applyFont="1">
      <alignment vertical="center"/>
    </xf>
    <xf numFmtId="0" fontId="4" fillId="0" borderId="0" xfId="0" applyFont="1" applyAlignment="1">
      <alignment horizontal="center" vertical="center"/>
    </xf>
    <xf numFmtId="0" fontId="2" fillId="2" borderId="12" xfId="0" applyFont="1" applyFill="1" applyBorder="1" applyAlignment="1" applyProtection="1">
      <alignment horizontal="center" vertical="center"/>
      <protection locked="0"/>
    </xf>
    <xf numFmtId="0" fontId="2" fillId="2" borderId="32" xfId="0" applyFont="1" applyFill="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2" borderId="32" xfId="0" applyFont="1" applyFill="1" applyBorder="1">
      <alignment vertical="center"/>
    </xf>
    <xf numFmtId="176" fontId="2" fillId="0" borderId="0" xfId="0" applyNumberFormat="1" applyFont="1" applyAlignment="1" applyProtection="1">
      <alignment horizontal="center" vertical="center"/>
      <protection locked="0"/>
    </xf>
    <xf numFmtId="0" fontId="2" fillId="0" borderId="61" xfId="0" applyFont="1" applyBorder="1" applyAlignment="1" applyProtection="1">
      <alignment horizontal="center" vertical="center"/>
      <protection locked="0"/>
    </xf>
    <xf numFmtId="176" fontId="2" fillId="2" borderId="48" xfId="0" applyNumberFormat="1" applyFont="1" applyFill="1" applyBorder="1" applyAlignment="1" applyProtection="1">
      <alignment horizontal="center" vertical="center"/>
      <protection locked="0"/>
    </xf>
    <xf numFmtId="176" fontId="2" fillId="2" borderId="54" xfId="0" applyNumberFormat="1" applyFont="1" applyFill="1" applyBorder="1" applyAlignment="1" applyProtection="1">
      <alignment horizontal="center" vertical="center"/>
      <protection locked="0"/>
    </xf>
    <xf numFmtId="176" fontId="2" fillId="2" borderId="49" xfId="0" applyNumberFormat="1" applyFont="1" applyFill="1" applyBorder="1" applyAlignment="1" applyProtection="1">
      <alignment horizontal="center" vertical="center"/>
      <protection locked="0"/>
    </xf>
    <xf numFmtId="176" fontId="8" fillId="0" borderId="60" xfId="0" applyNumberFormat="1" applyFont="1" applyBorder="1" applyAlignment="1" applyProtection="1">
      <alignment horizontal="center" vertical="center"/>
      <protection locked="0"/>
    </xf>
    <xf numFmtId="176" fontId="8" fillId="0" borderId="61" xfId="0" applyNumberFormat="1" applyFont="1" applyBorder="1" applyAlignment="1" applyProtection="1">
      <alignment horizontal="center" vertical="center"/>
      <protection locked="0"/>
    </xf>
    <xf numFmtId="176" fontId="8" fillId="0" borderId="62" xfId="0" applyNumberFormat="1" applyFont="1" applyBorder="1" applyAlignment="1" applyProtection="1">
      <alignment horizontal="center" vertical="center"/>
      <protection locked="0"/>
    </xf>
    <xf numFmtId="176" fontId="8" fillId="0" borderId="11" xfId="0" applyNumberFormat="1" applyFont="1" applyBorder="1" applyAlignment="1" applyProtection="1">
      <alignment horizontal="center" vertical="center"/>
      <protection locked="0"/>
    </xf>
    <xf numFmtId="176" fontId="8" fillId="0" borderId="12" xfId="0" applyNumberFormat="1" applyFont="1" applyBorder="1" applyAlignment="1" applyProtection="1">
      <alignment horizontal="center" vertical="center"/>
      <protection locked="0"/>
    </xf>
    <xf numFmtId="176" fontId="8" fillId="0" borderId="13" xfId="0" applyNumberFormat="1" applyFont="1" applyBorder="1" applyAlignment="1" applyProtection="1">
      <alignment horizontal="center" vertical="center"/>
      <protection locked="0"/>
    </xf>
    <xf numFmtId="176" fontId="8" fillId="0" borderId="48" xfId="0" applyNumberFormat="1" applyFont="1" applyBorder="1" applyAlignment="1" applyProtection="1">
      <alignment horizontal="center" vertical="center"/>
      <protection locked="0"/>
    </xf>
    <xf numFmtId="176" fontId="8" fillId="0" borderId="54" xfId="0" applyNumberFormat="1" applyFont="1" applyBorder="1" applyAlignment="1" applyProtection="1">
      <alignment horizontal="center" vertical="center"/>
      <protection locked="0"/>
    </xf>
    <xf numFmtId="176" fontId="8" fillId="0" borderId="49" xfId="0" applyNumberFormat="1" applyFont="1" applyBorder="1" applyAlignment="1" applyProtection="1">
      <alignment horizontal="center" vertical="center"/>
      <protection locked="0"/>
    </xf>
    <xf numFmtId="176" fontId="2" fillId="2" borderId="21" xfId="0" applyNumberFormat="1" applyFont="1" applyFill="1" applyBorder="1" applyAlignment="1" applyProtection="1">
      <alignment horizontal="center" vertical="center"/>
      <protection locked="0"/>
    </xf>
    <xf numFmtId="176" fontId="2" fillId="2" borderId="14" xfId="0" applyNumberFormat="1" applyFont="1" applyFill="1" applyBorder="1" applyAlignment="1" applyProtection="1">
      <alignment horizontal="center" vertical="center"/>
      <protection locked="0"/>
    </xf>
    <xf numFmtId="176" fontId="2" fillId="2" borderId="15" xfId="0" applyNumberFormat="1" applyFont="1" applyFill="1" applyBorder="1" applyAlignment="1" applyProtection="1">
      <alignment horizontal="center" vertical="center"/>
      <protection locked="0"/>
    </xf>
    <xf numFmtId="176" fontId="2" fillId="2" borderId="41" xfId="0" applyNumberFormat="1" applyFont="1" applyFill="1" applyBorder="1" applyAlignment="1" applyProtection="1">
      <alignment horizontal="center" vertical="center"/>
      <protection locked="0"/>
    </xf>
    <xf numFmtId="176" fontId="2" fillId="2" borderId="39" xfId="0" applyNumberFormat="1" applyFont="1" applyFill="1" applyBorder="1" applyAlignment="1" applyProtection="1">
      <alignment horizontal="center" vertical="center"/>
      <protection locked="0"/>
    </xf>
    <xf numFmtId="176" fontId="2" fillId="2" borderId="40" xfId="0"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1"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39"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0" fillId="0" borderId="8" xfId="0" applyBorder="1" applyAlignment="1" applyProtection="1">
      <alignment horizontal="left" vertical="center"/>
      <protection locked="0"/>
    </xf>
    <xf numFmtId="0" fontId="2" fillId="2" borderId="10" xfId="0" applyFont="1" applyFill="1" applyBorder="1" applyAlignment="1">
      <alignment horizontal="center" vertical="center"/>
    </xf>
    <xf numFmtId="0" fontId="2" fillId="2" borderId="46" xfId="0" applyFont="1" applyFill="1" applyBorder="1" applyAlignment="1" applyProtection="1">
      <alignment horizontal="center" vertical="center"/>
      <protection locked="0"/>
    </xf>
    <xf numFmtId="0" fontId="2" fillId="2" borderId="48"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2" borderId="48"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4"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0" fillId="0" borderId="0" xfId="0" applyFont="1" applyAlignment="1">
      <alignment horizontal="center" vertical="center"/>
    </xf>
    <xf numFmtId="0" fontId="10" fillId="0" borderId="17"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8" fillId="0" borderId="0" xfId="0" applyFont="1" applyAlignment="1">
      <alignment horizontal="center"/>
    </xf>
    <xf numFmtId="0" fontId="8" fillId="0" borderId="17" xfId="0" applyFont="1" applyBorder="1" applyAlignment="1">
      <alignment horizontal="center"/>
    </xf>
    <xf numFmtId="0" fontId="4" fillId="2" borderId="10"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9" xfId="0" applyFont="1" applyFill="1" applyBorder="1" applyAlignment="1">
      <alignment horizontal="center" vertical="center"/>
    </xf>
    <xf numFmtId="0" fontId="7" fillId="0" borderId="25" xfId="0" applyFont="1" applyBorder="1" applyAlignment="1">
      <alignment horizontal="center" vertical="center"/>
    </xf>
    <xf numFmtId="0" fontId="7" fillId="0" borderId="56" xfId="0" applyFont="1" applyBorder="1" applyAlignment="1">
      <alignment horizontal="center" vertical="center"/>
    </xf>
    <xf numFmtId="0" fontId="7" fillId="0" borderId="10" xfId="0" applyFont="1" applyBorder="1" applyAlignment="1">
      <alignment horizontal="center" vertical="center"/>
    </xf>
    <xf numFmtId="0" fontId="7" fillId="0" borderId="30" xfId="0"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176" fontId="2" fillId="2" borderId="43" xfId="0" applyNumberFormat="1" applyFont="1" applyFill="1" applyBorder="1" applyAlignment="1" applyProtection="1">
      <alignment horizontal="center" vertical="center"/>
      <protection locked="0"/>
    </xf>
    <xf numFmtId="176" fontId="2" fillId="2" borderId="38"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10" xfId="0" applyFont="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3"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2" borderId="3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pplyProtection="1">
      <alignment horizontal="left" vertical="top" wrapText="1"/>
      <protection locked="0"/>
    </xf>
    <xf numFmtId="0" fontId="3" fillId="0" borderId="10" xfId="0" applyFont="1" applyBorder="1" applyAlignment="1">
      <alignment horizontal="left" vertical="center" wrapText="1"/>
    </xf>
    <xf numFmtId="176" fontId="2" fillId="2" borderId="26" xfId="0" applyNumberFormat="1" applyFont="1" applyFill="1" applyBorder="1" applyAlignment="1" applyProtection="1">
      <alignment horizontal="center" vertical="center"/>
      <protection locked="0"/>
    </xf>
    <xf numFmtId="176" fontId="2" fillId="2" borderId="27" xfId="0" applyNumberFormat="1" applyFont="1" applyFill="1" applyBorder="1" applyAlignment="1" applyProtection="1">
      <alignment horizontal="center" vertical="center"/>
      <protection locked="0"/>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176" fontId="2" fillId="2" borderId="46" xfId="0" applyNumberFormat="1" applyFont="1" applyFill="1" applyBorder="1" applyAlignment="1" applyProtection="1">
      <alignment horizontal="center" vertical="center"/>
      <protection locked="0"/>
    </xf>
    <xf numFmtId="176" fontId="13" fillId="0" borderId="57" xfId="0" applyNumberFormat="1" applyFont="1" applyBorder="1" applyAlignment="1" applyProtection="1">
      <alignment horizontal="center" vertical="center"/>
      <protection locked="0"/>
    </xf>
    <xf numFmtId="176" fontId="13" fillId="0" borderId="58" xfId="0" applyNumberFormat="1" applyFont="1" applyBorder="1" applyAlignment="1" applyProtection="1">
      <alignment horizontal="center" vertical="center"/>
      <protection locked="0"/>
    </xf>
    <xf numFmtId="176" fontId="13" fillId="0" borderId="59" xfId="0" applyNumberFormat="1" applyFont="1" applyBorder="1" applyAlignment="1" applyProtection="1">
      <alignment horizontal="center" vertical="center"/>
      <protection locked="0"/>
    </xf>
    <xf numFmtId="176" fontId="13" fillId="0" borderId="21" xfId="0" applyNumberFormat="1" applyFont="1" applyBorder="1" applyAlignment="1" applyProtection="1">
      <alignment horizontal="center" vertical="center"/>
      <protection locked="0"/>
    </xf>
    <xf numFmtId="176" fontId="13" fillId="0" borderId="14" xfId="0" applyNumberFormat="1" applyFont="1" applyBorder="1" applyAlignment="1" applyProtection="1">
      <alignment horizontal="center" vertical="center"/>
      <protection locked="0"/>
    </xf>
    <xf numFmtId="176" fontId="13" fillId="0" borderId="15" xfId="0" applyNumberFormat="1" applyFont="1" applyBorder="1" applyAlignment="1" applyProtection="1">
      <alignment horizontal="center" vertical="center"/>
      <protection locked="0"/>
    </xf>
    <xf numFmtId="176" fontId="13" fillId="0" borderId="48" xfId="0" applyNumberFormat="1" applyFont="1" applyBorder="1" applyAlignment="1" applyProtection="1">
      <alignment horizontal="center" vertical="center"/>
      <protection locked="0"/>
    </xf>
    <xf numFmtId="176" fontId="13" fillId="0" borderId="54" xfId="0" applyNumberFormat="1" applyFont="1" applyBorder="1" applyAlignment="1" applyProtection="1">
      <alignment horizontal="center" vertical="center"/>
      <protection locked="0"/>
    </xf>
    <xf numFmtId="176" fontId="13" fillId="0" borderId="49" xfId="0" applyNumberFormat="1"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2" borderId="32" xfId="0" applyFont="1" applyFill="1" applyBorder="1" applyAlignment="1">
      <alignment horizontal="center" vertical="center"/>
    </xf>
    <xf numFmtId="0" fontId="2" fillId="0" borderId="2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3" xfId="0" applyFont="1" applyFill="1" applyBorder="1" applyAlignment="1">
      <alignment horizontal="center" vertical="center"/>
    </xf>
    <xf numFmtId="0" fontId="2" fillId="2" borderId="0" xfId="0" applyFont="1" applyFill="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7" fillId="0" borderId="2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1" fillId="0" borderId="0" xfId="0" applyFont="1" applyAlignment="1">
      <alignment horizontal="center" wrapText="1"/>
    </xf>
    <xf numFmtId="0" fontId="8" fillId="0" borderId="0" xfId="0" applyFont="1" applyAlignment="1" applyProtection="1">
      <alignment horizontal="center"/>
      <protection locked="0"/>
    </xf>
    <xf numFmtId="0" fontId="8" fillId="0" borderId="17" xfId="0" applyFont="1" applyBorder="1" applyAlignment="1" applyProtection="1">
      <alignment horizontal="center"/>
      <protection locked="0"/>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0" borderId="29" xfId="0" applyFont="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2" borderId="2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0" borderId="29"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77" fontId="5" fillId="0" borderId="10" xfId="0" applyNumberFormat="1" applyFont="1" applyBorder="1" applyAlignment="1" applyProtection="1">
      <alignment horizontal="center" vertical="center" wrapText="1"/>
      <protection locked="0"/>
    </xf>
    <xf numFmtId="177" fontId="5" fillId="0" borderId="10" xfId="0" applyNumberFormat="1" applyFont="1" applyBorder="1" applyAlignment="1" applyProtection="1">
      <alignment horizontal="center" vertical="center"/>
      <protection locked="0"/>
    </xf>
    <xf numFmtId="0" fontId="2" fillId="0" borderId="10" xfId="0" applyFont="1" applyBorder="1" applyAlignment="1" applyProtection="1">
      <alignment horizontal="center" vertical="center" wrapText="1"/>
      <protection locked="0"/>
    </xf>
    <xf numFmtId="0" fontId="8" fillId="0" borderId="29" xfId="0" applyFont="1" applyBorder="1" applyAlignment="1">
      <alignment horizontal="center" vertical="center"/>
    </xf>
    <xf numFmtId="0" fontId="8" fillId="0" borderId="10" xfId="0" applyFont="1" applyBorder="1" applyAlignment="1">
      <alignment horizontal="center" vertical="center"/>
    </xf>
    <xf numFmtId="0" fontId="8" fillId="0" borderId="30" xfId="0" applyFont="1" applyBorder="1" applyAlignment="1">
      <alignment horizontal="center" vertical="center"/>
    </xf>
    <xf numFmtId="0" fontId="3" fillId="2" borderId="10" xfId="0" applyFont="1" applyFill="1" applyBorder="1" applyAlignment="1">
      <alignment horizontal="center" vertical="center"/>
    </xf>
    <xf numFmtId="0" fontId="3" fillId="2" borderId="30"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30" xfId="0" applyFont="1" applyFill="1" applyBorder="1" applyAlignment="1">
      <alignment horizontal="center" vertical="center"/>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2" borderId="4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48"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49"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52" xfId="0" applyFont="1" applyBorder="1" applyAlignment="1" applyProtection="1">
      <alignment horizontal="center" vertical="center"/>
      <protection locked="0"/>
    </xf>
    <xf numFmtId="0" fontId="13" fillId="0" borderId="60"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2" fillId="0" borderId="10" xfId="0" applyFont="1" applyBorder="1" applyAlignment="1">
      <alignment horizontal="center" vertical="center" wrapText="1"/>
    </xf>
    <xf numFmtId="0" fontId="4" fillId="0" borderId="10" xfId="0" applyFont="1" applyBorder="1" applyAlignment="1">
      <alignment horizontal="center" vertical="center"/>
    </xf>
    <xf numFmtId="0" fontId="13" fillId="0" borderId="48"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49" xfId="0" applyFont="1" applyBorder="1" applyAlignment="1" applyProtection="1">
      <alignment horizontal="center" vertical="center"/>
      <protection locked="0"/>
    </xf>
    <xf numFmtId="0" fontId="2" fillId="0" borderId="46" xfId="0" applyFont="1" applyBorder="1" applyAlignment="1">
      <alignment horizontal="center" vertical="center" wrapText="1"/>
    </xf>
    <xf numFmtId="0" fontId="4" fillId="0" borderId="46" xfId="0" applyFont="1" applyBorder="1" applyAlignment="1">
      <alignment horizontal="center" vertical="center"/>
    </xf>
    <xf numFmtId="176" fontId="8" fillId="0" borderId="21" xfId="0" applyNumberFormat="1" applyFont="1" applyBorder="1" applyAlignment="1" applyProtection="1">
      <alignment horizontal="center" vertical="center"/>
      <protection locked="0"/>
    </xf>
    <xf numFmtId="176" fontId="8" fillId="0" borderId="15" xfId="0" applyNumberFormat="1" applyFont="1" applyBorder="1" applyAlignment="1" applyProtection="1">
      <alignment horizontal="center" vertical="center"/>
      <protection locked="0"/>
    </xf>
    <xf numFmtId="0" fontId="2" fillId="0" borderId="27" xfId="0" applyFont="1" applyBorder="1" applyAlignment="1">
      <alignment horizontal="center" vertical="center" wrapText="1"/>
    </xf>
    <xf numFmtId="0" fontId="4" fillId="0" borderId="27" xfId="0" applyFont="1" applyBorder="1" applyAlignment="1">
      <alignment horizontal="center" vertical="center"/>
    </xf>
    <xf numFmtId="176" fontId="8" fillId="0" borderId="57" xfId="0" applyNumberFormat="1" applyFont="1" applyBorder="1" applyAlignment="1" applyProtection="1">
      <alignment horizontal="center" vertical="center"/>
      <protection locked="0"/>
    </xf>
    <xf numFmtId="176" fontId="8" fillId="0" borderId="59"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00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179917</xdr:colOff>
      <xdr:row>30</xdr:row>
      <xdr:rowOff>0</xdr:rowOff>
    </xdr:from>
    <xdr:to>
      <xdr:col>40</xdr:col>
      <xdr:colOff>10584</xdr:colOff>
      <xdr:row>36</xdr:row>
      <xdr:rowOff>58208</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2587625" y="5413375"/>
          <a:ext cx="4831292" cy="1042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t"/>
        <a:lstStyle/>
        <a:p>
          <a:r>
            <a:rPr kumimoji="1" lang="ja-JP" altLang="en-US" sz="700"/>
            <a:t>　私は、本大会特別規則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有り、競争が可能であることを申告いたします。</a:t>
          </a:r>
        </a:p>
        <a:p>
          <a:r>
            <a:rPr kumimoji="1" lang="ja-JP" altLang="en-US" sz="700"/>
            <a:t>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a:t>
          </a:r>
          <a:r>
            <a:rPr kumimoji="1" lang="ja-JP" altLang="ja-JP" sz="700">
              <a:solidFill>
                <a:schemeClr val="dk1"/>
              </a:solidFill>
              <a:latin typeface="+mn-lt"/>
              <a:ea typeface="+mn-ea"/>
              <a:cs typeface="+mn-cs"/>
            </a:rPr>
            <a:t>一般社団法人</a:t>
          </a:r>
          <a:r>
            <a:rPr kumimoji="1" lang="ja-JP" altLang="en-US" sz="700">
              <a:solidFill>
                <a:schemeClr val="dk1"/>
              </a:solidFill>
              <a:latin typeface="+mn-lt"/>
              <a:ea typeface="+mn-ea"/>
              <a:cs typeface="+mn-cs"/>
            </a:rPr>
            <a:t>日本自動車連盟（ＪＡＦ）をはじめとする競技関係者（団体および個人）の方々に対し</a:t>
          </a:r>
          <a:r>
            <a:rPr kumimoji="1" lang="ja-JP" altLang="en-US" sz="700"/>
            <a:t>て、いかなる責任も追及することはいたしません。</a:t>
          </a:r>
        </a:p>
        <a:p>
          <a:r>
            <a:rPr kumimoji="1" lang="ja-JP" altLang="en-US" sz="700"/>
            <a:t>　私は、本大会において自動車の正常な操縦に支障を招くような身体の障害がある場合は、この旨を日本自動車連盟に申告し、身体障害者に対する競技運転者許可証を交付されていなければ、競技に参加することは出来ないということを承知してお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179917</xdr:colOff>
      <xdr:row>30</xdr:row>
      <xdr:rowOff>0</xdr:rowOff>
    </xdr:from>
    <xdr:to>
      <xdr:col>40</xdr:col>
      <xdr:colOff>10584</xdr:colOff>
      <xdr:row>36</xdr:row>
      <xdr:rowOff>58208</xdr:rowOff>
    </xdr:to>
    <xdr:sp macro="" textlink="">
      <xdr:nvSpPr>
        <xdr:cNvPr id="2" name="テキスト ボックス 1">
          <a:extLst>
            <a:ext uri="{FF2B5EF4-FFF2-40B4-BE49-F238E27FC236}">
              <a16:creationId xmlns:a16="http://schemas.microsoft.com/office/drawing/2014/main" xmlns="" id="{8EAB1CE7-6B0F-4CE2-970B-E03FE66C501A}"/>
            </a:ext>
          </a:extLst>
        </xdr:cNvPr>
        <xdr:cNvSpPr txBox="1"/>
      </xdr:nvSpPr>
      <xdr:spPr>
        <a:xfrm>
          <a:off x="2573867" y="5715000"/>
          <a:ext cx="4802717" cy="1048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t"/>
        <a:lstStyle/>
        <a:p>
          <a:r>
            <a:rPr kumimoji="1" lang="ja-JP" altLang="en-US" sz="700"/>
            <a:t>　私は、本大会特別規則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有り、競争が可能であることを申告いたします。</a:t>
          </a:r>
        </a:p>
        <a:p>
          <a:r>
            <a:rPr kumimoji="1" lang="ja-JP" altLang="en-US" sz="700"/>
            <a:t>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a:t>
          </a:r>
          <a:r>
            <a:rPr kumimoji="1" lang="ja-JP" altLang="ja-JP" sz="700">
              <a:solidFill>
                <a:schemeClr val="dk1"/>
              </a:solidFill>
              <a:latin typeface="+mn-lt"/>
              <a:ea typeface="+mn-ea"/>
              <a:cs typeface="+mn-cs"/>
            </a:rPr>
            <a:t>一般社団法人</a:t>
          </a:r>
          <a:r>
            <a:rPr kumimoji="1" lang="ja-JP" altLang="en-US" sz="700">
              <a:solidFill>
                <a:schemeClr val="dk1"/>
              </a:solidFill>
              <a:latin typeface="+mn-lt"/>
              <a:ea typeface="+mn-ea"/>
              <a:cs typeface="+mn-cs"/>
            </a:rPr>
            <a:t>日本自動車連盟（ＪＡＦ）をはじめとする競技関係者（団体および個人）の方々に対し</a:t>
          </a:r>
          <a:r>
            <a:rPr kumimoji="1" lang="ja-JP" altLang="en-US" sz="700"/>
            <a:t>て、いかなる責任も追及することはいたしません。</a:t>
          </a:r>
        </a:p>
        <a:p>
          <a:r>
            <a:rPr kumimoji="1" lang="ja-JP" altLang="en-US" sz="700"/>
            <a:t>　私は、本大会において自動車の正常な操縦に支障を招くような身体の障害がある場合は、この旨を日本自動車連盟に申告し、身体障害者に対する競技運転者許可証を交付されていなければ、競技に参加することは出来ないということを承知しております。</a:t>
          </a:r>
        </a:p>
      </xdr:txBody>
    </xdr:sp>
    <xdr:clientData/>
  </xdr:twoCellAnchor>
  <xdr:twoCellAnchor>
    <xdr:from>
      <xdr:col>15</xdr:col>
      <xdr:colOff>137584</xdr:colOff>
      <xdr:row>16</xdr:row>
      <xdr:rowOff>58208</xdr:rowOff>
    </xdr:from>
    <xdr:to>
      <xdr:col>31</xdr:col>
      <xdr:colOff>5292</xdr:colOff>
      <xdr:row>23</xdr:row>
      <xdr:rowOff>5292</xdr:rowOff>
    </xdr:to>
    <xdr:sp macro="" textlink="">
      <xdr:nvSpPr>
        <xdr:cNvPr id="3" name="テキスト ボックス 2">
          <a:extLst>
            <a:ext uri="{FF2B5EF4-FFF2-40B4-BE49-F238E27FC236}">
              <a16:creationId xmlns:a16="http://schemas.microsoft.com/office/drawing/2014/main" xmlns="" id="{1F15D6F4-5A39-45B2-9536-D4861DC8E815}"/>
            </a:ext>
          </a:extLst>
        </xdr:cNvPr>
        <xdr:cNvSpPr txBox="1"/>
      </xdr:nvSpPr>
      <xdr:spPr>
        <a:xfrm>
          <a:off x="2915709" y="2682875"/>
          <a:ext cx="2831041" cy="128587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FF"/>
  </sheetPr>
  <dimension ref="B1:BB147"/>
  <sheetViews>
    <sheetView tabSelected="1" view="pageLayout" zoomScale="120" zoomScaleNormal="90" zoomScalePageLayoutView="120" workbookViewId="0">
      <selection activeCell="AF25" sqref="AF25:AJ25"/>
    </sheetView>
  </sheetViews>
  <sheetFormatPr defaultColWidth="9" defaultRowHeight="11.25"/>
  <cols>
    <col min="1" max="83" width="2.625" style="1" customWidth="1"/>
    <col min="84" max="16384" width="9" style="1"/>
  </cols>
  <sheetData>
    <row r="1" spans="2:54" ht="12.95" customHeight="1">
      <c r="B1" s="91" t="s">
        <v>125</v>
      </c>
      <c r="C1" s="91"/>
      <c r="D1" s="91"/>
      <c r="E1" s="91"/>
      <c r="F1" s="91"/>
      <c r="G1" s="180" t="s">
        <v>124</v>
      </c>
      <c r="H1" s="180"/>
      <c r="I1" s="180"/>
      <c r="J1" s="180"/>
      <c r="K1" s="180"/>
      <c r="L1" s="180"/>
      <c r="M1" s="180"/>
      <c r="N1" s="15"/>
      <c r="O1" s="91"/>
      <c r="P1" s="91"/>
      <c r="Q1" s="93"/>
      <c r="R1" s="93"/>
      <c r="S1" s="91"/>
      <c r="T1" s="91"/>
      <c r="U1" s="15"/>
      <c r="V1" s="91" t="s">
        <v>34</v>
      </c>
      <c r="W1" s="91"/>
      <c r="X1" s="91"/>
      <c r="Y1" s="93"/>
      <c r="Z1" s="93"/>
      <c r="AA1" s="93"/>
      <c r="AB1" s="93"/>
      <c r="AC1" s="93"/>
      <c r="AD1" s="93"/>
      <c r="AE1" s="93"/>
      <c r="AF1" s="93"/>
      <c r="AG1" s="93"/>
      <c r="AH1" s="93"/>
      <c r="AI1" s="93"/>
      <c r="AJ1" s="93"/>
      <c r="AK1" s="93"/>
      <c r="AL1" s="93"/>
      <c r="AM1" s="93"/>
      <c r="AN1" s="93"/>
      <c r="AO1" s="93"/>
      <c r="AP1" s="16"/>
      <c r="AQ1" s="182" t="s">
        <v>11</v>
      </c>
      <c r="AR1" s="182"/>
      <c r="AS1" s="182"/>
      <c r="AT1" s="183"/>
      <c r="AU1" s="183"/>
      <c r="AV1" s="95" t="s">
        <v>6</v>
      </c>
      <c r="AW1" s="183"/>
      <c r="AX1" s="183"/>
      <c r="AY1" s="95" t="s">
        <v>7</v>
      </c>
      <c r="AZ1" s="183"/>
      <c r="BA1" s="183"/>
      <c r="BB1" s="95" t="s">
        <v>19</v>
      </c>
    </row>
    <row r="2" spans="2:54" ht="12.95" customHeight="1" thickBot="1">
      <c r="B2" s="92"/>
      <c r="C2" s="92"/>
      <c r="D2" s="92"/>
      <c r="E2" s="92"/>
      <c r="F2" s="92"/>
      <c r="G2" s="181"/>
      <c r="H2" s="181"/>
      <c r="I2" s="181"/>
      <c r="J2" s="181"/>
      <c r="K2" s="181"/>
      <c r="L2" s="181"/>
      <c r="M2" s="181"/>
      <c r="N2" s="15"/>
      <c r="O2" s="92"/>
      <c r="P2" s="92"/>
      <c r="Q2" s="94"/>
      <c r="R2" s="94"/>
      <c r="S2" s="92"/>
      <c r="T2" s="92"/>
      <c r="U2" s="15"/>
      <c r="V2" s="92"/>
      <c r="W2" s="92"/>
      <c r="X2" s="92"/>
      <c r="Y2" s="94"/>
      <c r="Z2" s="94"/>
      <c r="AA2" s="94"/>
      <c r="AB2" s="94"/>
      <c r="AC2" s="94"/>
      <c r="AD2" s="94"/>
      <c r="AE2" s="94"/>
      <c r="AF2" s="94"/>
      <c r="AG2" s="94"/>
      <c r="AH2" s="94"/>
      <c r="AI2" s="94"/>
      <c r="AJ2" s="94"/>
      <c r="AK2" s="94"/>
      <c r="AL2" s="94"/>
      <c r="AM2" s="94"/>
      <c r="AN2" s="94"/>
      <c r="AO2" s="94"/>
      <c r="AP2" s="16"/>
      <c r="AQ2" s="182"/>
      <c r="AR2" s="182"/>
      <c r="AS2" s="182"/>
      <c r="AT2" s="184"/>
      <c r="AU2" s="184"/>
      <c r="AV2" s="96"/>
      <c r="AW2" s="184"/>
      <c r="AX2" s="184"/>
      <c r="AY2" s="96"/>
      <c r="AZ2" s="184"/>
      <c r="BA2" s="184"/>
      <c r="BB2" s="96"/>
    </row>
    <row r="3" spans="2:54" ht="12.95" customHeight="1" thickTop="1" thickBot="1"/>
    <row r="4" spans="2:54" ht="12.95" customHeight="1" thickBot="1">
      <c r="B4" s="98" t="s">
        <v>84</v>
      </c>
      <c r="C4" s="99"/>
      <c r="D4" s="99"/>
      <c r="E4" s="99"/>
      <c r="F4" s="99"/>
      <c r="G4" s="99"/>
      <c r="H4" s="99"/>
      <c r="I4" s="99"/>
      <c r="J4" s="99"/>
      <c r="K4" s="99"/>
      <c r="L4" s="99"/>
      <c r="M4" s="99"/>
      <c r="N4" s="99"/>
      <c r="O4" s="99"/>
      <c r="P4" s="99"/>
      <c r="Q4" s="99"/>
      <c r="R4" s="99"/>
      <c r="S4" s="99"/>
      <c r="T4" s="99"/>
      <c r="U4" s="99"/>
      <c r="V4" s="99"/>
      <c r="W4" s="99"/>
      <c r="X4" s="99"/>
      <c r="Y4" s="99"/>
      <c r="Z4" s="100"/>
      <c r="AC4" s="164" t="s">
        <v>71</v>
      </c>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6"/>
    </row>
    <row r="5" spans="2:54" ht="12.95" customHeight="1">
      <c r="B5" s="101" t="s">
        <v>83</v>
      </c>
      <c r="C5" s="102"/>
      <c r="D5" s="102"/>
      <c r="E5" s="102"/>
      <c r="F5" s="104"/>
      <c r="G5" s="104"/>
      <c r="H5" s="104"/>
      <c r="I5" s="104"/>
      <c r="J5" s="104"/>
      <c r="K5" s="104"/>
      <c r="L5" s="104"/>
      <c r="M5" s="104"/>
      <c r="N5" s="104"/>
      <c r="O5" s="104"/>
      <c r="P5" s="104"/>
      <c r="Q5" s="104"/>
      <c r="R5" s="104"/>
      <c r="S5" s="104"/>
      <c r="T5" s="104"/>
      <c r="U5" s="104"/>
      <c r="V5" s="104"/>
      <c r="W5" s="104"/>
      <c r="X5" s="104"/>
      <c r="Y5" s="104"/>
      <c r="Z5" s="105"/>
      <c r="AC5" s="161"/>
      <c r="AD5" s="162"/>
      <c r="AE5" s="162"/>
      <c r="AF5" s="163"/>
      <c r="AG5" s="161" t="s">
        <v>52</v>
      </c>
      <c r="AH5" s="162"/>
      <c r="AI5" s="162"/>
      <c r="AJ5" s="162"/>
      <c r="AK5" s="162"/>
      <c r="AL5" s="162"/>
      <c r="AM5" s="162"/>
      <c r="AN5" s="162"/>
      <c r="AO5" s="162"/>
      <c r="AP5" s="162"/>
      <c r="AQ5" s="163"/>
      <c r="AR5" s="161" t="s">
        <v>53</v>
      </c>
      <c r="AS5" s="162"/>
      <c r="AT5" s="162"/>
      <c r="AU5" s="162"/>
      <c r="AV5" s="162"/>
      <c r="AW5" s="162"/>
      <c r="AX5" s="162"/>
      <c r="AY5" s="162"/>
      <c r="AZ5" s="162"/>
      <c r="BA5" s="162"/>
      <c r="BB5" s="163"/>
    </row>
    <row r="6" spans="2:54" ht="12.95" customHeight="1">
      <c r="B6" s="103"/>
      <c r="C6" s="68"/>
      <c r="D6" s="68"/>
      <c r="E6" s="68"/>
      <c r="F6" s="106"/>
      <c r="G6" s="106"/>
      <c r="H6" s="106"/>
      <c r="I6" s="106"/>
      <c r="J6" s="106"/>
      <c r="K6" s="106"/>
      <c r="L6" s="106"/>
      <c r="M6" s="106"/>
      <c r="N6" s="106"/>
      <c r="O6" s="106"/>
      <c r="P6" s="106"/>
      <c r="Q6" s="106"/>
      <c r="R6" s="106"/>
      <c r="S6" s="106"/>
      <c r="T6" s="106"/>
      <c r="U6" s="106"/>
      <c r="V6" s="106"/>
      <c r="W6" s="106"/>
      <c r="X6" s="106"/>
      <c r="Y6" s="106"/>
      <c r="Z6" s="107"/>
      <c r="AC6" s="185" t="s">
        <v>119</v>
      </c>
      <c r="AD6" s="68"/>
      <c r="AE6" s="68"/>
      <c r="AF6" s="186"/>
      <c r="AG6" s="199"/>
      <c r="AH6" s="200"/>
      <c r="AI6" s="200"/>
      <c r="AJ6" s="200"/>
      <c r="AK6" s="200"/>
      <c r="AL6" s="200"/>
      <c r="AM6" s="200"/>
      <c r="AN6" s="200"/>
      <c r="AO6" s="200"/>
      <c r="AP6" s="200"/>
      <c r="AQ6" s="201"/>
      <c r="AR6" s="199"/>
      <c r="AS6" s="200"/>
      <c r="AT6" s="200"/>
      <c r="AU6" s="200"/>
      <c r="AV6" s="200"/>
      <c r="AW6" s="200"/>
      <c r="AX6" s="200"/>
      <c r="AY6" s="200"/>
      <c r="AZ6" s="200"/>
      <c r="BA6" s="200"/>
      <c r="BB6" s="201"/>
    </row>
    <row r="7" spans="2:54" ht="12.95" customHeight="1">
      <c r="B7" s="133" t="s">
        <v>0</v>
      </c>
      <c r="C7" s="134"/>
      <c r="D7" s="134"/>
      <c r="E7" s="135"/>
      <c r="F7" s="154"/>
      <c r="G7" s="155"/>
      <c r="H7" s="155"/>
      <c r="I7" s="155"/>
      <c r="J7" s="155"/>
      <c r="K7" s="155"/>
      <c r="L7" s="155"/>
      <c r="M7" s="155"/>
      <c r="N7" s="155"/>
      <c r="O7" s="155"/>
      <c r="P7" s="155"/>
      <c r="Q7" s="155"/>
      <c r="R7" s="156"/>
      <c r="S7" s="51" t="s">
        <v>1</v>
      </c>
      <c r="T7" s="53"/>
      <c r="U7" s="51" t="s">
        <v>2</v>
      </c>
      <c r="V7" s="52"/>
      <c r="W7" s="52"/>
      <c r="X7" s="52"/>
      <c r="Y7" s="52"/>
      <c r="Z7" s="157"/>
      <c r="AC7" s="103"/>
      <c r="AD7" s="68"/>
      <c r="AE7" s="68"/>
      <c r="AF7" s="186"/>
      <c r="AG7" s="199"/>
      <c r="AH7" s="200"/>
      <c r="AI7" s="200"/>
      <c r="AJ7" s="200"/>
      <c r="AK7" s="200"/>
      <c r="AL7" s="200"/>
      <c r="AM7" s="200"/>
      <c r="AN7" s="200"/>
      <c r="AO7" s="200"/>
      <c r="AP7" s="200"/>
      <c r="AQ7" s="201"/>
      <c r="AR7" s="199"/>
      <c r="AS7" s="200"/>
      <c r="AT7" s="200"/>
      <c r="AU7" s="200"/>
      <c r="AV7" s="200"/>
      <c r="AW7" s="200"/>
      <c r="AX7" s="200"/>
      <c r="AY7" s="200"/>
      <c r="AZ7" s="200"/>
      <c r="BA7" s="200"/>
      <c r="BB7" s="201"/>
    </row>
    <row r="8" spans="2:54" ht="12.95" customHeight="1">
      <c r="B8" s="117" t="s">
        <v>47</v>
      </c>
      <c r="C8" s="167"/>
      <c r="D8" s="167"/>
      <c r="E8" s="168"/>
      <c r="F8" s="172"/>
      <c r="G8" s="173"/>
      <c r="H8" s="173"/>
      <c r="I8" s="173"/>
      <c r="J8" s="173"/>
      <c r="K8" s="173"/>
      <c r="L8" s="173"/>
      <c r="M8" s="173"/>
      <c r="N8" s="173"/>
      <c r="O8" s="173"/>
      <c r="P8" s="173"/>
      <c r="Q8" s="173"/>
      <c r="R8" s="174"/>
      <c r="S8" s="123"/>
      <c r="T8" s="178"/>
      <c r="U8" s="123" t="s">
        <v>45</v>
      </c>
      <c r="V8" s="124"/>
      <c r="W8" s="124"/>
      <c r="X8" s="124"/>
      <c r="Y8" s="124"/>
      <c r="Z8" s="125"/>
      <c r="AC8" s="219" t="s">
        <v>57</v>
      </c>
      <c r="AD8" s="220"/>
      <c r="AE8" s="220"/>
      <c r="AF8" s="221"/>
      <c r="AG8" s="103" t="s">
        <v>54</v>
      </c>
      <c r="AH8" s="68"/>
      <c r="AI8" s="68"/>
      <c r="AJ8" s="68"/>
      <c r="AK8" s="68" t="s">
        <v>58</v>
      </c>
      <c r="AL8" s="68"/>
      <c r="AM8" s="68"/>
      <c r="AN8" s="68"/>
      <c r="AO8" s="202" t="s">
        <v>56</v>
      </c>
      <c r="AP8" s="202"/>
      <c r="AQ8" s="203"/>
      <c r="AR8" s="103" t="s">
        <v>54</v>
      </c>
      <c r="AS8" s="68"/>
      <c r="AT8" s="68"/>
      <c r="AU8" s="68"/>
      <c r="AV8" s="68" t="s">
        <v>58</v>
      </c>
      <c r="AW8" s="68"/>
      <c r="AX8" s="68"/>
      <c r="AY8" s="68"/>
      <c r="AZ8" s="202" t="s">
        <v>56</v>
      </c>
      <c r="BA8" s="202"/>
      <c r="BB8" s="203"/>
    </row>
    <row r="9" spans="2:54" ht="12.95" customHeight="1">
      <c r="B9" s="169"/>
      <c r="C9" s="170"/>
      <c r="D9" s="170"/>
      <c r="E9" s="171"/>
      <c r="F9" s="175"/>
      <c r="G9" s="176"/>
      <c r="H9" s="176"/>
      <c r="I9" s="176"/>
      <c r="J9" s="176"/>
      <c r="K9" s="176"/>
      <c r="L9" s="176"/>
      <c r="M9" s="176"/>
      <c r="N9" s="176"/>
      <c r="O9" s="176"/>
      <c r="P9" s="176"/>
      <c r="Q9" s="176"/>
      <c r="R9" s="177"/>
      <c r="S9" s="158"/>
      <c r="T9" s="179"/>
      <c r="U9" s="158"/>
      <c r="V9" s="159"/>
      <c r="W9" s="159"/>
      <c r="X9" s="159"/>
      <c r="Y9" s="159"/>
      <c r="Z9" s="160"/>
      <c r="AC9" s="117"/>
      <c r="AD9" s="167"/>
      <c r="AE9" s="167"/>
      <c r="AF9" s="222"/>
      <c r="AG9" s="193"/>
      <c r="AH9" s="188"/>
      <c r="AI9" s="188"/>
      <c r="AJ9" s="188"/>
      <c r="AK9" s="188"/>
      <c r="AL9" s="188"/>
      <c r="AM9" s="188"/>
      <c r="AN9" s="188"/>
      <c r="AO9" s="188"/>
      <c r="AP9" s="188"/>
      <c r="AQ9" s="189"/>
      <c r="AR9" s="193"/>
      <c r="AS9" s="188"/>
      <c r="AT9" s="188"/>
      <c r="AU9" s="188"/>
      <c r="AV9" s="188"/>
      <c r="AW9" s="188"/>
      <c r="AX9" s="188"/>
      <c r="AY9" s="188"/>
      <c r="AZ9" s="188"/>
      <c r="BA9" s="188"/>
      <c r="BB9" s="189"/>
    </row>
    <row r="10" spans="2:54" ht="12.95" customHeight="1">
      <c r="B10" s="133" t="s">
        <v>3</v>
      </c>
      <c r="C10" s="134"/>
      <c r="D10" s="134"/>
      <c r="E10" s="135"/>
      <c r="F10" s="123"/>
      <c r="G10" s="124"/>
      <c r="H10" s="124"/>
      <c r="I10" s="124"/>
      <c r="J10" s="124"/>
      <c r="K10" s="124"/>
      <c r="L10" s="124"/>
      <c r="M10" s="124"/>
      <c r="N10" s="124"/>
      <c r="O10" s="124"/>
      <c r="P10" s="124"/>
      <c r="Q10" s="124"/>
      <c r="R10" s="124"/>
      <c r="S10" s="124"/>
      <c r="T10" s="124"/>
      <c r="U10" s="124"/>
      <c r="V10" s="124"/>
      <c r="W10" s="124"/>
      <c r="X10" s="124"/>
      <c r="Y10" s="124"/>
      <c r="Z10" s="125"/>
      <c r="AC10" s="117"/>
      <c r="AD10" s="167"/>
      <c r="AE10" s="167"/>
      <c r="AF10" s="222"/>
      <c r="AG10" s="190" t="s">
        <v>63</v>
      </c>
      <c r="AH10" s="191"/>
      <c r="AI10" s="191"/>
      <c r="AJ10" s="191"/>
      <c r="AK10" s="191"/>
      <c r="AL10" s="191"/>
      <c r="AM10" s="68" t="s">
        <v>91</v>
      </c>
      <c r="AN10" s="68"/>
      <c r="AO10" s="68"/>
      <c r="AP10" s="68"/>
      <c r="AQ10" s="186"/>
      <c r="AR10" s="190" t="s">
        <v>63</v>
      </c>
      <c r="AS10" s="191"/>
      <c r="AT10" s="191"/>
      <c r="AU10" s="191"/>
      <c r="AV10" s="191"/>
      <c r="AW10" s="191"/>
      <c r="AX10" s="68" t="s">
        <v>91</v>
      </c>
      <c r="AY10" s="68"/>
      <c r="AZ10" s="68"/>
      <c r="BA10" s="68"/>
      <c r="BB10" s="186"/>
    </row>
    <row r="11" spans="2:54" ht="12.95" customHeight="1">
      <c r="B11" s="117" t="s">
        <v>4</v>
      </c>
      <c r="C11" s="119" t="s">
        <v>46</v>
      </c>
      <c r="D11" s="119"/>
      <c r="E11" s="120"/>
      <c r="F11" s="126"/>
      <c r="G11" s="127"/>
      <c r="H11" s="127"/>
      <c r="I11" s="127"/>
      <c r="J11" s="127"/>
      <c r="K11" s="127"/>
      <c r="L11" s="127"/>
      <c r="M11" s="127"/>
      <c r="N11" s="127"/>
      <c r="O11" s="127"/>
      <c r="P11" s="127"/>
      <c r="Q11" s="127"/>
      <c r="R11" s="127"/>
      <c r="S11" s="127"/>
      <c r="T11" s="127"/>
      <c r="U11" s="127"/>
      <c r="V11" s="127"/>
      <c r="W11" s="127"/>
      <c r="X11" s="127"/>
      <c r="Y11" s="127"/>
      <c r="Z11" s="128"/>
      <c r="AC11" s="169"/>
      <c r="AD11" s="170"/>
      <c r="AE11" s="170"/>
      <c r="AF11" s="223"/>
      <c r="AG11" s="187"/>
      <c r="AH11" s="77"/>
      <c r="AI11" s="77"/>
      <c r="AJ11" s="77"/>
      <c r="AK11" s="77"/>
      <c r="AL11" s="77"/>
      <c r="AM11" s="216">
        <f>1330*1.7</f>
        <v>2261</v>
      </c>
      <c r="AN11" s="218"/>
      <c r="AO11" s="218"/>
      <c r="AP11" s="218"/>
      <c r="AQ11" s="30" t="s">
        <v>72</v>
      </c>
      <c r="AR11" s="187"/>
      <c r="AS11" s="77"/>
      <c r="AT11" s="77"/>
      <c r="AU11" s="77"/>
      <c r="AV11" s="77"/>
      <c r="AW11" s="77"/>
      <c r="AX11" s="216"/>
      <c r="AY11" s="218"/>
      <c r="AZ11" s="218"/>
      <c r="BA11" s="218"/>
      <c r="BB11" s="30" t="s">
        <v>72</v>
      </c>
    </row>
    <row r="12" spans="2:54" ht="12.95" customHeight="1" thickBot="1">
      <c r="B12" s="118"/>
      <c r="C12" s="121"/>
      <c r="D12" s="121"/>
      <c r="E12" s="122"/>
      <c r="F12" s="129"/>
      <c r="G12" s="130"/>
      <c r="H12" s="130"/>
      <c r="I12" s="130"/>
      <c r="J12" s="130"/>
      <c r="K12" s="130"/>
      <c r="L12" s="130"/>
      <c r="M12" s="130"/>
      <c r="N12" s="130"/>
      <c r="O12" s="130"/>
      <c r="P12" s="130"/>
      <c r="Q12" s="130"/>
      <c r="R12" s="130"/>
      <c r="S12" s="130"/>
      <c r="T12" s="130"/>
      <c r="U12" s="130"/>
      <c r="V12" s="130"/>
      <c r="W12" s="130"/>
      <c r="X12" s="130"/>
      <c r="Y12" s="130"/>
      <c r="Z12" s="131"/>
      <c r="AC12" s="103" t="s">
        <v>59</v>
      </c>
      <c r="AD12" s="68"/>
      <c r="AE12" s="68"/>
      <c r="AF12" s="186"/>
      <c r="AG12" s="190" t="s">
        <v>61</v>
      </c>
      <c r="AH12" s="191"/>
      <c r="AI12" s="191"/>
      <c r="AJ12" s="191"/>
      <c r="AK12" s="191"/>
      <c r="AL12" s="191"/>
      <c r="AM12" s="97" t="s">
        <v>62</v>
      </c>
      <c r="AN12" s="97"/>
      <c r="AO12" s="97"/>
      <c r="AP12" s="97"/>
      <c r="AQ12" s="213"/>
      <c r="AR12" s="190" t="s">
        <v>61</v>
      </c>
      <c r="AS12" s="191"/>
      <c r="AT12" s="191"/>
      <c r="AU12" s="191"/>
      <c r="AV12" s="191"/>
      <c r="AW12" s="191"/>
      <c r="AX12" s="97" t="s">
        <v>62</v>
      </c>
      <c r="AY12" s="97"/>
      <c r="AZ12" s="97"/>
      <c r="BA12" s="97"/>
      <c r="BB12" s="213"/>
    </row>
    <row r="13" spans="2:54" ht="12.95" customHeight="1">
      <c r="U13" s="23"/>
      <c r="V13" s="23"/>
      <c r="W13" s="23"/>
      <c r="X13" s="23"/>
      <c r="Y13" s="23"/>
      <c r="Z13" s="23"/>
      <c r="AC13" s="103"/>
      <c r="AD13" s="68"/>
      <c r="AE13" s="68"/>
      <c r="AF13" s="186"/>
      <c r="AG13" s="187" t="s">
        <v>111</v>
      </c>
      <c r="AH13" s="77"/>
      <c r="AI13" s="77"/>
      <c r="AJ13" s="77"/>
      <c r="AK13" s="77"/>
      <c r="AL13" s="77"/>
      <c r="AM13" s="188" t="s">
        <v>116</v>
      </c>
      <c r="AN13" s="188"/>
      <c r="AO13" s="188"/>
      <c r="AP13" s="188"/>
      <c r="AQ13" s="189"/>
      <c r="AR13" s="187"/>
      <c r="AS13" s="77"/>
      <c r="AT13" s="77"/>
      <c r="AU13" s="77"/>
      <c r="AV13" s="77"/>
      <c r="AW13" s="77"/>
      <c r="AX13" s="188"/>
      <c r="AY13" s="188"/>
      <c r="AZ13" s="188"/>
      <c r="BA13" s="188"/>
      <c r="BB13" s="189"/>
    </row>
    <row r="14" spans="2:54" ht="12.95" customHeight="1">
      <c r="B14" s="21"/>
      <c r="C14" s="24" t="s">
        <v>121</v>
      </c>
      <c r="D14" s="21"/>
      <c r="E14" s="21"/>
      <c r="F14" s="21"/>
      <c r="G14" s="21"/>
      <c r="H14" s="22"/>
      <c r="I14" s="22"/>
      <c r="J14" s="22"/>
      <c r="K14" s="22"/>
      <c r="L14" s="22"/>
      <c r="M14" s="22"/>
      <c r="N14" s="22"/>
      <c r="O14" s="22"/>
      <c r="P14" s="22"/>
      <c r="Q14" s="22"/>
      <c r="R14" s="22"/>
      <c r="S14" s="22"/>
      <c r="T14" s="22"/>
      <c r="U14" s="23"/>
      <c r="V14" s="23"/>
      <c r="W14" s="23"/>
      <c r="X14" s="23"/>
      <c r="Y14" s="23"/>
      <c r="Z14" s="23"/>
      <c r="AC14" s="185" t="s">
        <v>60</v>
      </c>
      <c r="AD14" s="210"/>
      <c r="AE14" s="210"/>
      <c r="AF14" s="211"/>
      <c r="AG14" s="190" t="s">
        <v>64</v>
      </c>
      <c r="AH14" s="191"/>
      <c r="AI14" s="191"/>
      <c r="AJ14" s="191"/>
      <c r="AK14" s="191"/>
      <c r="AL14" s="191"/>
      <c r="AM14" s="191" t="s">
        <v>65</v>
      </c>
      <c r="AN14" s="191"/>
      <c r="AO14" s="191"/>
      <c r="AP14" s="191"/>
      <c r="AQ14" s="192"/>
      <c r="AR14" s="190" t="s">
        <v>64</v>
      </c>
      <c r="AS14" s="191"/>
      <c r="AT14" s="191"/>
      <c r="AU14" s="191"/>
      <c r="AV14" s="191"/>
      <c r="AW14" s="191"/>
      <c r="AX14" s="191" t="s">
        <v>65</v>
      </c>
      <c r="AY14" s="191"/>
      <c r="AZ14" s="191"/>
      <c r="BA14" s="191"/>
      <c r="BB14" s="192"/>
    </row>
    <row r="15" spans="2:54" ht="12.95" customHeight="1">
      <c r="B15" s="21"/>
      <c r="C15" s="115" t="s">
        <v>92</v>
      </c>
      <c r="D15" s="115"/>
      <c r="E15" s="115"/>
      <c r="F15" s="115"/>
      <c r="G15" s="115"/>
      <c r="H15" s="115"/>
      <c r="I15" s="116" t="s">
        <v>145</v>
      </c>
      <c r="J15" s="116"/>
      <c r="K15" s="116" t="s">
        <v>122</v>
      </c>
      <c r="L15" s="116"/>
      <c r="M15" s="116"/>
      <c r="N15" s="116"/>
      <c r="O15" s="116"/>
      <c r="P15" s="116"/>
      <c r="Q15" s="116"/>
      <c r="R15" s="116"/>
      <c r="S15" s="116"/>
      <c r="T15" s="116"/>
      <c r="U15" s="116"/>
      <c r="V15" s="116"/>
      <c r="W15" s="116"/>
      <c r="X15" s="116"/>
      <c r="Y15" s="116"/>
      <c r="Z15" s="116"/>
      <c r="AC15" s="185"/>
      <c r="AD15" s="210"/>
      <c r="AE15" s="210"/>
      <c r="AF15" s="212"/>
      <c r="AG15" s="74"/>
      <c r="AH15" s="76"/>
      <c r="AI15" s="75"/>
      <c r="AJ15" s="75"/>
      <c r="AK15" s="214" t="s">
        <v>66</v>
      </c>
      <c r="AL15" s="215"/>
      <c r="AM15" s="216"/>
      <c r="AN15" s="217"/>
      <c r="AO15" s="218"/>
      <c r="AP15" s="218"/>
      <c r="AQ15" s="27" t="s">
        <v>66</v>
      </c>
      <c r="AR15" s="74"/>
      <c r="AS15" s="76"/>
      <c r="AT15" s="75"/>
      <c r="AU15" s="75"/>
      <c r="AV15" s="214" t="s">
        <v>66</v>
      </c>
      <c r="AW15" s="215"/>
      <c r="AX15" s="216"/>
      <c r="AY15" s="217"/>
      <c r="AZ15" s="218"/>
      <c r="BA15" s="218"/>
      <c r="BB15" s="28" t="s">
        <v>66</v>
      </c>
    </row>
    <row r="16" spans="2:54" ht="12.95" customHeight="1">
      <c r="B16" s="21"/>
      <c r="C16" s="113" t="s">
        <v>96</v>
      </c>
      <c r="D16" s="113"/>
      <c r="E16" s="113"/>
      <c r="F16" s="113"/>
      <c r="G16" s="113"/>
      <c r="H16" s="113"/>
      <c r="I16" s="116">
        <v>10</v>
      </c>
      <c r="J16" s="116"/>
      <c r="K16" s="113" t="s">
        <v>104</v>
      </c>
      <c r="L16" s="113"/>
      <c r="M16" s="113"/>
      <c r="N16" s="113"/>
      <c r="O16" s="113"/>
      <c r="P16" s="113"/>
      <c r="Q16" s="113"/>
      <c r="R16" s="113"/>
      <c r="S16" s="113"/>
      <c r="T16" s="113"/>
      <c r="U16" s="113"/>
      <c r="V16" s="113"/>
      <c r="W16" s="113"/>
      <c r="X16" s="113"/>
      <c r="Y16" s="113"/>
      <c r="Z16" s="113"/>
      <c r="AC16" s="204" t="s">
        <v>118</v>
      </c>
      <c r="AD16" s="205"/>
      <c r="AE16" s="205"/>
      <c r="AF16" s="206"/>
      <c r="AG16" s="103" t="s">
        <v>55</v>
      </c>
      <c r="AH16" s="68"/>
      <c r="AI16" s="68"/>
      <c r="AJ16" s="68" t="s">
        <v>67</v>
      </c>
      <c r="AK16" s="68"/>
      <c r="AL16" s="68" t="s">
        <v>69</v>
      </c>
      <c r="AM16" s="68"/>
      <c r="AN16" s="68" t="s">
        <v>68</v>
      </c>
      <c r="AO16" s="68"/>
      <c r="AP16" s="68"/>
      <c r="AQ16" s="186"/>
      <c r="AR16" s="103" t="s">
        <v>55</v>
      </c>
      <c r="AS16" s="68"/>
      <c r="AT16" s="68"/>
      <c r="AU16" s="68" t="s">
        <v>67</v>
      </c>
      <c r="AV16" s="68"/>
      <c r="AW16" s="68" t="s">
        <v>69</v>
      </c>
      <c r="AX16" s="68"/>
      <c r="AY16" s="68" t="s">
        <v>68</v>
      </c>
      <c r="AZ16" s="68"/>
      <c r="BA16" s="68"/>
      <c r="BB16" s="186"/>
    </row>
    <row r="17" spans="2:54" ht="12.95" customHeight="1">
      <c r="B17" s="21"/>
      <c r="C17" s="113" t="s">
        <v>97</v>
      </c>
      <c r="D17" s="113"/>
      <c r="E17" s="113"/>
      <c r="F17" s="113"/>
      <c r="G17" s="113"/>
      <c r="H17" s="113"/>
      <c r="I17" s="116">
        <v>5</v>
      </c>
      <c r="J17" s="116"/>
      <c r="K17" s="113" t="s">
        <v>123</v>
      </c>
      <c r="L17" s="113"/>
      <c r="M17" s="113"/>
      <c r="N17" s="113"/>
      <c r="O17" s="113"/>
      <c r="P17" s="113"/>
      <c r="Q17" s="113"/>
      <c r="R17" s="113"/>
      <c r="S17" s="113"/>
      <c r="T17" s="113"/>
      <c r="U17" s="113"/>
      <c r="V17" s="113"/>
      <c r="W17" s="113"/>
      <c r="X17" s="113"/>
      <c r="Y17" s="113"/>
      <c r="Z17" s="113"/>
      <c r="AC17" s="204"/>
      <c r="AD17" s="205"/>
      <c r="AE17" s="205"/>
      <c r="AF17" s="206"/>
      <c r="AG17" s="193">
        <f>IF(AM11&lt;1500,0,(ROUNDUP(AM11,-2)-1500)*0.01)</f>
        <v>8</v>
      </c>
      <c r="AH17" s="188"/>
      <c r="AI17" s="188"/>
      <c r="AJ17" s="188">
        <f>IF(ISNA(VLOOKUP(AG13,入力データ!A19:B20,2,FALSE))=TRUE, 0,VLOOKUP(AG13,入力データ!A19:B20,2,FALSE))</f>
        <v>0</v>
      </c>
      <c r="AK17" s="188"/>
      <c r="AL17" s="188">
        <f>IF(ISNA(VLOOKUP(AM13,入力データ!A23:B25,2,FALSE))=TRUE, 0,VLOOKUP(AM13,入力データ!A23:B25,2,FALSE))</f>
        <v>0</v>
      </c>
      <c r="AM17" s="188"/>
      <c r="AN17" s="188">
        <f>AG17+AJ17+AL17</f>
        <v>8</v>
      </c>
      <c r="AO17" s="188"/>
      <c r="AP17" s="188"/>
      <c r="AQ17" s="224" t="s">
        <v>70</v>
      </c>
      <c r="AR17" s="193">
        <f>IF(AX11&lt;1500,0,(ROUNDUP(AX11,-2)-1500)*0.01)</f>
        <v>0</v>
      </c>
      <c r="AS17" s="188"/>
      <c r="AT17" s="188"/>
      <c r="AU17" s="188">
        <f>IF(ISNA(VLOOKUP(AR13,入力データ!A19:B20,2,FALSE))=TRUE, 0,VLOOKUP(AR13,入力データ!A19:B20,2,FALSE))</f>
        <v>0</v>
      </c>
      <c r="AV17" s="188"/>
      <c r="AW17" s="188">
        <f>IF(ISNA(VLOOKUP(AX13,入力データ!A23:B25,2,FALSE))=TRUE, 0,VLOOKUP(AX13,入力データ!A23:B25,2,FALSE))</f>
        <v>0</v>
      </c>
      <c r="AX17" s="188"/>
      <c r="AY17" s="188">
        <f>AR17+AU17+AW17+5</f>
        <v>5</v>
      </c>
      <c r="AZ17" s="188"/>
      <c r="BA17" s="188"/>
      <c r="BB17" s="224" t="s">
        <v>70</v>
      </c>
    </row>
    <row r="18" spans="2:54" ht="12.95" customHeight="1" thickBot="1">
      <c r="B18" s="21"/>
      <c r="C18" s="113" t="s">
        <v>98</v>
      </c>
      <c r="D18" s="113"/>
      <c r="E18" s="113"/>
      <c r="F18" s="113"/>
      <c r="G18" s="113"/>
      <c r="H18" s="113"/>
      <c r="I18" s="116">
        <v>3</v>
      </c>
      <c r="J18" s="116"/>
      <c r="K18" s="113" t="s">
        <v>106</v>
      </c>
      <c r="L18" s="113"/>
      <c r="M18" s="113"/>
      <c r="N18" s="113"/>
      <c r="O18" s="113"/>
      <c r="P18" s="113"/>
      <c r="Q18" s="113"/>
      <c r="R18" s="113"/>
      <c r="S18" s="113"/>
      <c r="T18" s="113"/>
      <c r="U18" s="113"/>
      <c r="V18" s="113"/>
      <c r="W18" s="113"/>
      <c r="X18" s="113"/>
      <c r="Y18" s="113"/>
      <c r="Z18" s="113"/>
      <c r="AC18" s="207"/>
      <c r="AD18" s="208"/>
      <c r="AE18" s="208"/>
      <c r="AF18" s="209"/>
      <c r="AG18" s="194"/>
      <c r="AH18" s="195"/>
      <c r="AI18" s="195"/>
      <c r="AJ18" s="195"/>
      <c r="AK18" s="195"/>
      <c r="AL18" s="195"/>
      <c r="AM18" s="195"/>
      <c r="AN18" s="195"/>
      <c r="AO18" s="195"/>
      <c r="AP18" s="195"/>
      <c r="AQ18" s="225"/>
      <c r="AR18" s="194"/>
      <c r="AS18" s="195"/>
      <c r="AT18" s="195"/>
      <c r="AU18" s="195"/>
      <c r="AV18" s="195"/>
      <c r="AW18" s="195"/>
      <c r="AX18" s="195"/>
      <c r="AY18" s="195"/>
      <c r="AZ18" s="195"/>
      <c r="BA18" s="195"/>
      <c r="BB18" s="225"/>
    </row>
    <row r="19" spans="2:54" ht="12.95" customHeight="1">
      <c r="C19" s="113" t="s">
        <v>100</v>
      </c>
      <c r="D19" s="113"/>
      <c r="E19" s="113"/>
      <c r="F19" s="113"/>
      <c r="G19" s="113"/>
      <c r="H19" s="113"/>
      <c r="I19" s="115">
        <v>0</v>
      </c>
      <c r="J19" s="115"/>
      <c r="K19" s="114" t="s">
        <v>107</v>
      </c>
      <c r="L19" s="114"/>
      <c r="M19" s="114"/>
      <c r="N19" s="114"/>
      <c r="O19" s="114"/>
      <c r="P19" s="114"/>
      <c r="Q19" s="114"/>
      <c r="R19" s="114"/>
      <c r="S19" s="114"/>
      <c r="T19" s="114"/>
      <c r="U19" s="114"/>
      <c r="V19" s="114"/>
      <c r="W19" s="114"/>
      <c r="X19" s="114"/>
      <c r="Y19" s="114"/>
      <c r="Z19" s="114"/>
      <c r="AC19" s="25"/>
      <c r="AD19" s="25"/>
      <c r="AE19" s="25"/>
      <c r="AF19" s="25"/>
      <c r="AG19" s="24"/>
      <c r="AH19" s="24"/>
      <c r="AI19" s="24"/>
      <c r="AJ19" s="24"/>
      <c r="AR19" s="24" t="s">
        <v>117</v>
      </c>
      <c r="AS19" s="24"/>
      <c r="AT19" s="24"/>
      <c r="AU19" s="24"/>
    </row>
    <row r="20" spans="2:54" ht="27.95" customHeight="1">
      <c r="C20" s="114" t="s">
        <v>102</v>
      </c>
      <c r="D20" s="114"/>
      <c r="E20" s="114"/>
      <c r="F20" s="114"/>
      <c r="G20" s="114"/>
      <c r="H20" s="114"/>
      <c r="I20" s="115">
        <v>-10</v>
      </c>
      <c r="J20" s="115"/>
      <c r="K20" s="139" t="s">
        <v>146</v>
      </c>
      <c r="L20" s="139"/>
      <c r="M20" s="139"/>
      <c r="N20" s="139"/>
      <c r="O20" s="139"/>
      <c r="P20" s="139"/>
      <c r="Q20" s="139"/>
      <c r="R20" s="139"/>
      <c r="S20" s="139"/>
      <c r="T20" s="139"/>
      <c r="U20" s="139"/>
      <c r="V20" s="139"/>
      <c r="W20" s="139"/>
      <c r="X20" s="139"/>
      <c r="Y20" s="139"/>
      <c r="Z20" s="139"/>
      <c r="AC20" s="25"/>
      <c r="AD20" s="25"/>
      <c r="AE20" s="25"/>
      <c r="AF20" s="25"/>
      <c r="AG20" s="24"/>
      <c r="AH20" s="24"/>
      <c r="AI20" s="24"/>
      <c r="AJ20" s="24"/>
      <c r="AR20" s="24"/>
      <c r="AS20" s="24"/>
      <c r="AT20" s="24"/>
      <c r="AU20" s="24"/>
    </row>
    <row r="21" spans="2:54" ht="12.95" customHeight="1" thickBot="1"/>
    <row r="22" spans="2:54" ht="12.95" customHeight="1">
      <c r="B22" s="108" t="s">
        <v>51</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10"/>
    </row>
    <row r="23" spans="2:54" ht="12.95" customHeight="1">
      <c r="B23" s="111" t="s">
        <v>50</v>
      </c>
      <c r="C23" s="46"/>
      <c r="D23" s="47"/>
      <c r="E23" s="45" t="s">
        <v>48</v>
      </c>
      <c r="F23" s="46"/>
      <c r="G23" s="46"/>
      <c r="H23" s="46"/>
      <c r="I23" s="46"/>
      <c r="J23" s="46"/>
      <c r="K23" s="46"/>
      <c r="L23" s="47"/>
      <c r="M23" s="51" t="s">
        <v>93</v>
      </c>
      <c r="N23" s="52"/>
      <c r="O23" s="52"/>
      <c r="P23" s="52"/>
      <c r="Q23" s="52"/>
      <c r="R23" s="52"/>
      <c r="S23" s="52"/>
      <c r="T23" s="52"/>
      <c r="U23" s="52"/>
      <c r="V23" s="52"/>
      <c r="W23" s="52"/>
      <c r="X23" s="52"/>
      <c r="Y23" s="52"/>
      <c r="Z23" s="53"/>
      <c r="AA23" s="51" t="s">
        <v>94</v>
      </c>
      <c r="AB23" s="52"/>
      <c r="AC23" s="52"/>
      <c r="AD23" s="52"/>
      <c r="AE23" s="52"/>
      <c r="AF23" s="52"/>
      <c r="AG23" s="52"/>
      <c r="AH23" s="52"/>
      <c r="AI23" s="52"/>
      <c r="AJ23" s="53"/>
      <c r="AK23" s="54" t="s">
        <v>108</v>
      </c>
      <c r="AL23" s="55"/>
      <c r="AM23" s="55"/>
      <c r="AN23" s="55"/>
      <c r="AO23" s="55"/>
      <c r="AP23" s="55"/>
      <c r="AQ23" s="56"/>
      <c r="AR23" s="51" t="s">
        <v>126</v>
      </c>
      <c r="AS23" s="52"/>
      <c r="AT23" s="52"/>
      <c r="AU23" s="52"/>
      <c r="AV23" s="52"/>
      <c r="AW23" s="52"/>
      <c r="AX23" s="52"/>
      <c r="AY23" s="52"/>
      <c r="AZ23" s="60" t="s">
        <v>120</v>
      </c>
      <c r="BA23" s="61"/>
      <c r="BB23" s="62"/>
    </row>
    <row r="24" spans="2:54" ht="12.95" customHeight="1" thickBot="1">
      <c r="B24" s="112"/>
      <c r="C24" s="49"/>
      <c r="D24" s="50"/>
      <c r="E24" s="48"/>
      <c r="F24" s="49"/>
      <c r="G24" s="49"/>
      <c r="H24" s="49"/>
      <c r="I24" s="49"/>
      <c r="J24" s="49"/>
      <c r="K24" s="49"/>
      <c r="L24" s="50"/>
      <c r="M24" s="33" t="s">
        <v>92</v>
      </c>
      <c r="N24" s="34"/>
      <c r="O24" s="34"/>
      <c r="P24" s="35"/>
      <c r="Q24" s="144" t="s">
        <v>78</v>
      </c>
      <c r="R24" s="144"/>
      <c r="S24" s="144"/>
      <c r="T24" s="144"/>
      <c r="U24" s="144"/>
      <c r="V24" s="144"/>
      <c r="W24" s="144"/>
      <c r="X24" s="144"/>
      <c r="Y24" s="144"/>
      <c r="Z24" s="144"/>
      <c r="AA24" s="84" t="s">
        <v>73</v>
      </c>
      <c r="AB24" s="85"/>
      <c r="AC24" s="85"/>
      <c r="AD24" s="85"/>
      <c r="AE24" s="86"/>
      <c r="AF24" s="70" t="s">
        <v>149</v>
      </c>
      <c r="AG24" s="87"/>
      <c r="AH24" s="87"/>
      <c r="AI24" s="87"/>
      <c r="AJ24" s="88"/>
      <c r="AK24" s="57"/>
      <c r="AL24" s="58"/>
      <c r="AM24" s="58"/>
      <c r="AN24" s="58"/>
      <c r="AO24" s="58"/>
      <c r="AP24" s="58"/>
      <c r="AQ24" s="59"/>
      <c r="AR24" s="69" t="s">
        <v>75</v>
      </c>
      <c r="AS24" s="69"/>
      <c r="AT24" s="69"/>
      <c r="AU24" s="69"/>
      <c r="AV24" s="69" t="s">
        <v>76</v>
      </c>
      <c r="AW24" s="69"/>
      <c r="AX24" s="69"/>
      <c r="AY24" s="70"/>
      <c r="AZ24" s="63"/>
      <c r="BA24" s="64"/>
      <c r="BB24" s="65"/>
    </row>
    <row r="25" spans="2:54" ht="28.35" customHeight="1">
      <c r="B25" s="140" t="s">
        <v>80</v>
      </c>
      <c r="C25" s="141"/>
      <c r="D25" s="141"/>
      <c r="E25" s="145"/>
      <c r="F25" s="146"/>
      <c r="G25" s="146"/>
      <c r="H25" s="146"/>
      <c r="I25" s="146"/>
      <c r="J25" s="146"/>
      <c r="K25" s="146"/>
      <c r="L25" s="147"/>
      <c r="M25" s="36"/>
      <c r="N25" s="37"/>
      <c r="O25" s="37"/>
      <c r="P25" s="38"/>
      <c r="Q25" s="232"/>
      <c r="R25" s="233"/>
      <c r="S25" s="233"/>
      <c r="T25" s="233"/>
      <c r="U25" s="233"/>
      <c r="V25" s="233"/>
      <c r="W25" s="32" t="s">
        <v>79</v>
      </c>
      <c r="X25" s="233"/>
      <c r="Y25" s="233"/>
      <c r="Z25" s="234"/>
      <c r="AA25" s="235"/>
      <c r="AB25" s="236"/>
      <c r="AC25" s="236"/>
      <c r="AD25" s="236"/>
      <c r="AE25" s="237"/>
      <c r="AF25" s="238"/>
      <c r="AG25" s="239"/>
      <c r="AH25" s="239"/>
      <c r="AI25" s="239"/>
      <c r="AJ25" s="240"/>
      <c r="AK25" s="241"/>
      <c r="AL25" s="242"/>
      <c r="AM25" s="242"/>
      <c r="AN25" s="242"/>
      <c r="AO25" s="241">
        <f>IF(ISNA(VLOOKUP(AK25,入力データ!A11:B15,2,FALSE))=TRUE,0,VLOOKUP(AK25,入力データ!A11:B15,2,FALSE))</f>
        <v>0</v>
      </c>
      <c r="AP25" s="242"/>
      <c r="AQ25" s="243"/>
      <c r="AR25" s="71"/>
      <c r="AS25" s="71"/>
      <c r="AT25" s="71"/>
      <c r="AU25" s="71"/>
      <c r="AV25" s="71"/>
      <c r="AW25" s="71"/>
      <c r="AX25" s="71"/>
      <c r="AY25" s="71"/>
      <c r="AZ25" s="72"/>
      <c r="BA25" s="72"/>
      <c r="BB25" s="73"/>
    </row>
    <row r="26" spans="2:54" ht="28.35" customHeight="1">
      <c r="B26" s="103" t="s">
        <v>81</v>
      </c>
      <c r="C26" s="68"/>
      <c r="D26" s="68"/>
      <c r="E26" s="148"/>
      <c r="F26" s="149"/>
      <c r="G26" s="149"/>
      <c r="H26" s="149"/>
      <c r="I26" s="149"/>
      <c r="J26" s="149"/>
      <c r="K26" s="149"/>
      <c r="L26" s="150"/>
      <c r="M26" s="39"/>
      <c r="N26" s="40"/>
      <c r="O26" s="40"/>
      <c r="P26" s="41"/>
      <c r="Q26" s="89"/>
      <c r="R26" s="90"/>
      <c r="S26" s="90"/>
      <c r="T26" s="90"/>
      <c r="U26" s="90"/>
      <c r="V26" s="90"/>
      <c r="W26" s="18" t="s">
        <v>79</v>
      </c>
      <c r="X26" s="90"/>
      <c r="Y26" s="90"/>
      <c r="Z26" s="246"/>
      <c r="AA26" s="247"/>
      <c r="AB26" s="247"/>
      <c r="AC26" s="247"/>
      <c r="AD26" s="247"/>
      <c r="AE26" s="247"/>
      <c r="AF26" s="248"/>
      <c r="AG26" s="248"/>
      <c r="AH26" s="248"/>
      <c r="AI26" s="248"/>
      <c r="AJ26" s="248"/>
      <c r="AK26" s="74"/>
      <c r="AL26" s="75"/>
      <c r="AM26" s="75"/>
      <c r="AN26" s="75"/>
      <c r="AO26" s="74">
        <f>IF(ISNA(VLOOKUP(AK26,入力データ!A11:B15,2,FALSE)=TRUE),0,VLOOKUP(AK26,入力データ!A11:B15,2,FALSE))</f>
        <v>0</v>
      </c>
      <c r="AP26" s="75"/>
      <c r="AQ26" s="76"/>
      <c r="AR26" s="77"/>
      <c r="AS26" s="77"/>
      <c r="AT26" s="77"/>
      <c r="AU26" s="77"/>
      <c r="AV26" s="77"/>
      <c r="AW26" s="77"/>
      <c r="AX26" s="77"/>
      <c r="AY26" s="77"/>
      <c r="AZ26" s="244"/>
      <c r="BA26" s="244"/>
      <c r="BB26" s="245"/>
    </row>
    <row r="27" spans="2:54" ht="28.35" customHeight="1" thickBot="1">
      <c r="B27" s="142" t="s">
        <v>82</v>
      </c>
      <c r="C27" s="143"/>
      <c r="D27" s="143"/>
      <c r="E27" s="151"/>
      <c r="F27" s="152"/>
      <c r="G27" s="152"/>
      <c r="H27" s="152"/>
      <c r="I27" s="152"/>
      <c r="J27" s="152"/>
      <c r="K27" s="152"/>
      <c r="L27" s="153"/>
      <c r="M27" s="42"/>
      <c r="N27" s="43"/>
      <c r="O27" s="43"/>
      <c r="P27" s="44"/>
      <c r="Q27" s="249"/>
      <c r="R27" s="250"/>
      <c r="S27" s="250"/>
      <c r="T27" s="250"/>
      <c r="U27" s="250"/>
      <c r="V27" s="250"/>
      <c r="W27" s="29" t="s">
        <v>79</v>
      </c>
      <c r="X27" s="250"/>
      <c r="Y27" s="250"/>
      <c r="Z27" s="251"/>
      <c r="AA27" s="252"/>
      <c r="AB27" s="252"/>
      <c r="AC27" s="252"/>
      <c r="AD27" s="252"/>
      <c r="AE27" s="252"/>
      <c r="AF27" s="253"/>
      <c r="AG27" s="253"/>
      <c r="AH27" s="253"/>
      <c r="AI27" s="253"/>
      <c r="AJ27" s="253"/>
      <c r="AK27" s="226"/>
      <c r="AL27" s="227"/>
      <c r="AM27" s="227"/>
      <c r="AN27" s="227"/>
      <c r="AO27" s="226">
        <f>IF(ISNA(VLOOKUP(AK27,入力データ!A11:B15,2,FALSE))=TRUE,0,VLOOKUP(AK27,入力データ!A11:B15,2,FALSE))</f>
        <v>0</v>
      </c>
      <c r="AP27" s="227"/>
      <c r="AQ27" s="228"/>
      <c r="AR27" s="229"/>
      <c r="AS27" s="229"/>
      <c r="AT27" s="229"/>
      <c r="AU27" s="229"/>
      <c r="AV27" s="229"/>
      <c r="AW27" s="229"/>
      <c r="AX27" s="229"/>
      <c r="AY27" s="229"/>
      <c r="AZ27" s="230"/>
      <c r="BA27" s="230"/>
      <c r="BB27" s="231"/>
    </row>
    <row r="28" spans="2:54" ht="12.95" customHeight="1">
      <c r="B28" s="20"/>
      <c r="C28" s="20"/>
      <c r="D28" s="20"/>
      <c r="E28" s="31"/>
      <c r="F28" s="31"/>
      <c r="G28" s="31"/>
      <c r="H28" s="31"/>
      <c r="I28" s="31"/>
      <c r="J28" s="31"/>
      <c r="K28" s="31"/>
      <c r="L28" s="31"/>
      <c r="M28" s="31"/>
      <c r="N28" s="31"/>
      <c r="O28" s="19"/>
      <c r="P28" s="19"/>
      <c r="Q28" s="19"/>
      <c r="R28" s="19"/>
      <c r="S28" s="19"/>
      <c r="T28" s="19"/>
      <c r="U28" s="19"/>
      <c r="V28" s="19"/>
      <c r="W28" s="19"/>
      <c r="X28" s="19"/>
      <c r="Y28" s="19"/>
      <c r="Z28" s="19"/>
      <c r="AA28" s="20"/>
      <c r="AB28" s="20"/>
      <c r="AC28" s="20"/>
      <c r="AD28" s="20"/>
      <c r="AE28" s="20"/>
      <c r="AF28" s="26"/>
      <c r="AG28" s="26"/>
      <c r="AH28" s="26"/>
      <c r="AI28" s="26"/>
      <c r="AJ28" s="26"/>
      <c r="AK28" s="19"/>
      <c r="AL28" s="19"/>
      <c r="AM28" s="19"/>
      <c r="AN28" s="19"/>
      <c r="AO28" s="19"/>
      <c r="AP28" s="19"/>
      <c r="AQ28" s="19"/>
      <c r="AR28" s="19"/>
      <c r="AS28" s="19"/>
      <c r="AT28" s="19"/>
      <c r="AU28" s="19"/>
      <c r="AV28" s="19"/>
      <c r="AW28" s="19"/>
      <c r="AX28" s="19"/>
      <c r="AY28" s="19"/>
      <c r="AZ28" s="19"/>
      <c r="BA28" s="19"/>
      <c r="BB28" s="19"/>
    </row>
    <row r="29" spans="2:54" ht="12.95" customHeight="1">
      <c r="AC29" s="3"/>
      <c r="AD29" s="3"/>
      <c r="AE29" s="3"/>
      <c r="AF29" s="3"/>
      <c r="AJ29" s="24"/>
      <c r="AK29" s="24"/>
      <c r="AL29" s="24"/>
      <c r="AP29" s="24"/>
      <c r="AQ29" s="24"/>
      <c r="AR29" s="24"/>
      <c r="AV29" s="24"/>
      <c r="AW29" s="24"/>
      <c r="AX29" s="24"/>
      <c r="AY29" s="24"/>
      <c r="AZ29" s="24"/>
    </row>
    <row r="30" spans="2:54" ht="12.95" customHeight="1">
      <c r="O30" s="1" t="s">
        <v>87</v>
      </c>
      <c r="AC30" s="3"/>
      <c r="AD30" s="3"/>
      <c r="AE30" s="3"/>
      <c r="AF30" s="3"/>
      <c r="AG30" s="24"/>
      <c r="AH30" s="24"/>
      <c r="AI30" s="24"/>
      <c r="AJ30" s="24"/>
      <c r="AK30" s="24"/>
      <c r="AL30" s="24"/>
      <c r="AM30" s="24"/>
      <c r="AN30" s="24"/>
      <c r="AO30" s="24"/>
      <c r="AP30" s="97" t="s">
        <v>26</v>
      </c>
      <c r="AQ30" s="97"/>
      <c r="AR30" s="97"/>
      <c r="AS30" s="97"/>
      <c r="AT30" s="97"/>
      <c r="AU30" s="97" t="s">
        <v>27</v>
      </c>
      <c r="AV30" s="97"/>
      <c r="AW30" s="97"/>
      <c r="AX30" s="97" t="s">
        <v>28</v>
      </c>
      <c r="AY30" s="97"/>
      <c r="AZ30" s="97"/>
      <c r="BA30" s="97"/>
      <c r="BB30" s="97"/>
    </row>
    <row r="31" spans="2:54" ht="12.95" customHeight="1">
      <c r="AC31" s="25"/>
      <c r="AD31" s="25"/>
      <c r="AE31" s="25"/>
      <c r="AF31" s="25"/>
      <c r="AI31" s="24"/>
      <c r="AJ31" s="24"/>
      <c r="AK31" s="3"/>
      <c r="AP31" s="196">
        <v>15000</v>
      </c>
      <c r="AQ31" s="197"/>
      <c r="AR31" s="197"/>
      <c r="AS31" s="197"/>
      <c r="AT31" s="197"/>
      <c r="AU31" s="198"/>
      <c r="AV31" s="77"/>
      <c r="AW31" s="77"/>
      <c r="AX31" s="77"/>
      <c r="AY31" s="77"/>
      <c r="AZ31" s="77"/>
      <c r="BA31" s="77"/>
      <c r="BB31" s="77"/>
    </row>
    <row r="32" spans="2:54" ht="12.95" customHeight="1">
      <c r="B32" s="4" t="s">
        <v>12</v>
      </c>
      <c r="C32" s="5"/>
      <c r="D32" s="5"/>
      <c r="E32" s="5"/>
      <c r="F32" s="5"/>
      <c r="G32" s="5"/>
      <c r="H32" s="5"/>
      <c r="I32" s="5"/>
      <c r="J32" s="5"/>
      <c r="K32" s="5"/>
      <c r="L32" s="5"/>
      <c r="M32" s="6"/>
      <c r="AC32" s="3"/>
      <c r="AD32" s="3"/>
      <c r="AE32" s="3"/>
      <c r="AF32" s="3"/>
      <c r="AG32" s="24"/>
      <c r="AH32" s="24"/>
      <c r="AI32" s="24"/>
      <c r="AJ32" s="24"/>
      <c r="AK32" s="24"/>
      <c r="AL32" s="24"/>
      <c r="AM32" s="24"/>
      <c r="AN32" s="24"/>
      <c r="AO32" s="24"/>
      <c r="AP32" s="197"/>
      <c r="AQ32" s="197"/>
      <c r="AR32" s="197"/>
      <c r="AS32" s="197"/>
      <c r="AT32" s="197"/>
      <c r="AU32" s="77"/>
      <c r="AV32" s="77"/>
      <c r="AW32" s="77"/>
      <c r="AX32" s="77"/>
      <c r="AY32" s="77"/>
      <c r="AZ32" s="77"/>
      <c r="BA32" s="77"/>
      <c r="BB32" s="77"/>
    </row>
    <row r="33" spans="2:54" ht="12.95" customHeight="1">
      <c r="B33" s="7"/>
      <c r="C33" s="1" t="s">
        <v>4</v>
      </c>
      <c r="D33" s="132" t="str">
        <f>IF(LEN(C11)&gt;0,C11,"")</f>
        <v xml:space="preserve">   -   </v>
      </c>
      <c r="E33" s="132"/>
      <c r="F33" s="132"/>
      <c r="G33" s="132"/>
      <c r="H33" s="132"/>
      <c r="M33" s="8"/>
      <c r="AC33" s="3"/>
      <c r="AD33" s="3"/>
      <c r="AE33" s="3"/>
      <c r="AF33" s="3"/>
      <c r="AG33" s="24"/>
      <c r="AH33" s="24"/>
      <c r="AI33" s="24"/>
      <c r="AJ33" s="24"/>
      <c r="AK33" s="24"/>
      <c r="AL33" s="24"/>
      <c r="AM33" s="24"/>
      <c r="AN33" s="24"/>
      <c r="AO33" s="24"/>
      <c r="AP33" s="197"/>
      <c r="AQ33" s="197"/>
      <c r="AR33" s="197"/>
      <c r="AS33" s="197"/>
      <c r="AT33" s="197"/>
      <c r="AU33" s="77"/>
      <c r="AV33" s="77"/>
      <c r="AW33" s="77"/>
      <c r="AX33" s="77"/>
      <c r="AY33" s="77"/>
      <c r="AZ33" s="77"/>
      <c r="BA33" s="77"/>
      <c r="BB33" s="77"/>
    </row>
    <row r="34" spans="2:54" ht="12.95" customHeight="1">
      <c r="B34" s="136" t="s">
        <v>9</v>
      </c>
      <c r="C34" s="137"/>
      <c r="D34" s="138" t="str">
        <f>IF(LEN(F11)&gt;0,F11,"")</f>
        <v/>
      </c>
      <c r="E34" s="138"/>
      <c r="F34" s="138"/>
      <c r="G34" s="138"/>
      <c r="H34" s="138"/>
      <c r="I34" s="138"/>
      <c r="J34" s="138"/>
      <c r="K34" s="138"/>
      <c r="L34" s="138"/>
      <c r="M34" s="8"/>
    </row>
    <row r="35" spans="2:54" ht="12.95" customHeight="1">
      <c r="B35" s="9"/>
      <c r="D35" s="138"/>
      <c r="E35" s="138"/>
      <c r="F35" s="138"/>
      <c r="G35" s="138"/>
      <c r="H35" s="138"/>
      <c r="I35" s="138"/>
      <c r="J35" s="138"/>
      <c r="K35" s="138"/>
      <c r="L35" s="138"/>
      <c r="M35" s="8"/>
      <c r="AP35" s="68" t="s">
        <v>29</v>
      </c>
      <c r="AQ35" s="68"/>
      <c r="AR35" s="68"/>
      <c r="AS35" s="68"/>
      <c r="AT35" s="68"/>
      <c r="AU35" s="68"/>
      <c r="AV35" s="68"/>
      <c r="AW35" s="68"/>
      <c r="AX35" s="68"/>
      <c r="AY35" s="68"/>
      <c r="AZ35" s="68"/>
      <c r="BA35" s="68"/>
      <c r="BB35" s="68"/>
    </row>
    <row r="36" spans="2:54" ht="12.95" customHeight="1">
      <c r="B36" s="9"/>
      <c r="D36" s="138"/>
      <c r="E36" s="138"/>
      <c r="F36" s="138"/>
      <c r="G36" s="138"/>
      <c r="H36" s="138"/>
      <c r="I36" s="138"/>
      <c r="J36" s="138"/>
      <c r="K36" s="138"/>
      <c r="L36" s="138"/>
      <c r="M36" s="8"/>
      <c r="O36" s="3"/>
      <c r="AP36" s="51" t="s">
        <v>85</v>
      </c>
      <c r="AQ36" s="52"/>
      <c r="AR36" s="52"/>
      <c r="AS36" s="52"/>
      <c r="AT36" s="52"/>
      <c r="AU36" s="52"/>
      <c r="AV36" s="53"/>
      <c r="AW36" s="51" t="s">
        <v>86</v>
      </c>
      <c r="AX36" s="52"/>
      <c r="AY36" s="52"/>
      <c r="AZ36" s="52"/>
      <c r="BA36" s="52"/>
      <c r="BB36" s="53"/>
    </row>
    <row r="37" spans="2:54" ht="12.95" customHeight="1">
      <c r="B37" s="9"/>
      <c r="D37" s="66" t="str">
        <f>IF(LEN(F8)&gt;0,F8,"")</f>
        <v/>
      </c>
      <c r="E37" s="66"/>
      <c r="F37" s="66"/>
      <c r="G37" s="66"/>
      <c r="H37" s="66"/>
      <c r="I37" s="66"/>
      <c r="J37" s="66"/>
      <c r="K37" s="66"/>
      <c r="M37" s="8"/>
      <c r="AP37" s="78"/>
      <c r="AQ37" s="79"/>
      <c r="AR37" s="79"/>
      <c r="AS37" s="79"/>
      <c r="AT37" s="79"/>
      <c r="AU37" s="79"/>
      <c r="AV37" s="80"/>
      <c r="AW37" s="78"/>
      <c r="AX37" s="79"/>
      <c r="AY37" s="79"/>
      <c r="AZ37" s="79"/>
      <c r="BA37" s="79"/>
      <c r="BB37" s="80"/>
    </row>
    <row r="38" spans="2:54" ht="12.95" customHeight="1">
      <c r="B38" s="10" t="s">
        <v>13</v>
      </c>
      <c r="C38" s="11"/>
      <c r="D38" s="67"/>
      <c r="E38" s="67"/>
      <c r="F38" s="67"/>
      <c r="G38" s="67"/>
      <c r="H38" s="67"/>
      <c r="I38" s="67"/>
      <c r="J38" s="67"/>
      <c r="K38" s="67"/>
      <c r="L38" s="11" t="s">
        <v>10</v>
      </c>
      <c r="M38" s="12"/>
      <c r="O38" s="2" t="s">
        <v>14</v>
      </c>
      <c r="P38" s="2"/>
      <c r="Q38" s="2"/>
      <c r="R38" s="2"/>
      <c r="S38" s="13" t="s">
        <v>5</v>
      </c>
      <c r="T38" s="17"/>
      <c r="U38" s="2" t="s">
        <v>6</v>
      </c>
      <c r="V38" s="17"/>
      <c r="W38" s="2" t="s">
        <v>7</v>
      </c>
      <c r="X38" s="17"/>
      <c r="Y38" s="2" t="s">
        <v>8</v>
      </c>
      <c r="AC38" s="2" t="s">
        <v>49</v>
      </c>
      <c r="AD38" s="2"/>
      <c r="AE38" s="2"/>
      <c r="AF38" s="2"/>
      <c r="AG38" s="2"/>
      <c r="AH38" s="2"/>
      <c r="AI38" s="2"/>
      <c r="AJ38" s="2"/>
      <c r="AK38" s="2"/>
      <c r="AL38" s="2"/>
      <c r="AM38" s="2"/>
      <c r="AP38" s="81"/>
      <c r="AQ38" s="82"/>
      <c r="AR38" s="82"/>
      <c r="AS38" s="82"/>
      <c r="AT38" s="82"/>
      <c r="AU38" s="82"/>
      <c r="AV38" s="83"/>
      <c r="AW38" s="81"/>
      <c r="AX38" s="82"/>
      <c r="AY38" s="82"/>
      <c r="AZ38" s="82"/>
      <c r="BA38" s="82"/>
      <c r="BB38" s="83"/>
    </row>
    <row r="39" spans="2:54" ht="12.95" customHeight="1"/>
    <row r="40" spans="2:54" ht="12.95" customHeight="1"/>
    <row r="41" spans="2:54" ht="12.95" customHeight="1"/>
    <row r="42" spans="2:54" ht="12.95" customHeight="1"/>
    <row r="43" spans="2:54" ht="12.95" customHeight="1"/>
    <row r="44" spans="2:54" ht="12.95" customHeight="1"/>
    <row r="45" spans="2:54" ht="12.95" customHeight="1"/>
    <row r="46" spans="2:54" ht="12.95" customHeight="1"/>
    <row r="47" spans="2:54" ht="12.95" customHeight="1"/>
    <row r="48" spans="2:54"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sheetData>
  <sheetProtection formatCells="0"/>
  <mergeCells count="184">
    <mergeCell ref="AC8:AF11"/>
    <mergeCell ref="AM11:AP11"/>
    <mergeCell ref="AX11:BA11"/>
    <mergeCell ref="AQ17:AQ18"/>
    <mergeCell ref="AR10:AW10"/>
    <mergeCell ref="AX10:BB10"/>
    <mergeCell ref="AR11:AW11"/>
    <mergeCell ref="AR12:AW12"/>
    <mergeCell ref="AX12:BB12"/>
    <mergeCell ref="AR13:AW13"/>
    <mergeCell ref="BB17:BB18"/>
    <mergeCell ref="AR15:AS15"/>
    <mergeCell ref="AT15:AU15"/>
    <mergeCell ref="AV15:AW15"/>
    <mergeCell ref="AX15:AY15"/>
    <mergeCell ref="AZ15:BA15"/>
    <mergeCell ref="AR16:AT16"/>
    <mergeCell ref="AU16:AV16"/>
    <mergeCell ref="AW16:AX16"/>
    <mergeCell ref="AY16:BB16"/>
    <mergeCell ref="AG9:AJ9"/>
    <mergeCell ref="AK9:AN9"/>
    <mergeCell ref="AG6:AQ7"/>
    <mergeCell ref="AR6:BB7"/>
    <mergeCell ref="AG8:AJ8"/>
    <mergeCell ref="AK8:AN8"/>
    <mergeCell ref="AO8:AQ8"/>
    <mergeCell ref="AR8:AU8"/>
    <mergeCell ref="AV8:AY8"/>
    <mergeCell ref="AZ8:BB8"/>
    <mergeCell ref="AC16:AF18"/>
    <mergeCell ref="AC12:AF13"/>
    <mergeCell ref="AC14:AF15"/>
    <mergeCell ref="AG16:AI16"/>
    <mergeCell ref="AG12:AL12"/>
    <mergeCell ref="AM12:AQ12"/>
    <mergeCell ref="AG13:AL13"/>
    <mergeCell ref="AM13:AQ13"/>
    <mergeCell ref="AG10:AL10"/>
    <mergeCell ref="AG14:AL14"/>
    <mergeCell ref="AM14:AQ14"/>
    <mergeCell ref="AG15:AH15"/>
    <mergeCell ref="AK15:AL15"/>
    <mergeCell ref="AI15:AJ15"/>
    <mergeCell ref="AM15:AN15"/>
    <mergeCell ref="AO15:AP15"/>
    <mergeCell ref="AO9:AQ9"/>
    <mergeCell ref="AR9:AU9"/>
    <mergeCell ref="AV9:AY9"/>
    <mergeCell ref="AZ9:BB9"/>
    <mergeCell ref="AP30:AT30"/>
    <mergeCell ref="AP31:AT33"/>
    <mergeCell ref="AU30:AW30"/>
    <mergeCell ref="AU31:AW33"/>
    <mergeCell ref="AM10:AQ10"/>
    <mergeCell ref="AW17:AX18"/>
    <mergeCell ref="AY17:BA18"/>
    <mergeCell ref="AO27:AQ27"/>
    <mergeCell ref="AR27:AU27"/>
    <mergeCell ref="AV27:AY27"/>
    <mergeCell ref="AZ27:BB27"/>
    <mergeCell ref="AK25:AN25"/>
    <mergeCell ref="AO25:AQ25"/>
    <mergeCell ref="AV26:AY26"/>
    <mergeCell ref="AZ26:BB26"/>
    <mergeCell ref="AK27:AN27"/>
    <mergeCell ref="AG11:AL11"/>
    <mergeCell ref="AX13:BB13"/>
    <mergeCell ref="AR14:AW14"/>
    <mergeCell ref="AX14:BB14"/>
    <mergeCell ref="AJ16:AK16"/>
    <mergeCell ref="AL16:AM16"/>
    <mergeCell ref="AN16:AQ16"/>
    <mergeCell ref="AG17:AI18"/>
    <mergeCell ref="AJ17:AK18"/>
    <mergeCell ref="AL17:AM18"/>
    <mergeCell ref="AN17:AP18"/>
    <mergeCell ref="AR17:AT18"/>
    <mergeCell ref="AU17:AV18"/>
    <mergeCell ref="F7:R7"/>
    <mergeCell ref="S7:T7"/>
    <mergeCell ref="U7:Z7"/>
    <mergeCell ref="U8:Z9"/>
    <mergeCell ref="B10:E10"/>
    <mergeCell ref="BB1:BB2"/>
    <mergeCell ref="AC5:AF5"/>
    <mergeCell ref="AG5:AQ5"/>
    <mergeCell ref="AR5:BB5"/>
    <mergeCell ref="AC4:BB4"/>
    <mergeCell ref="B8:E9"/>
    <mergeCell ref="F8:R9"/>
    <mergeCell ref="S8:T9"/>
    <mergeCell ref="B1:F2"/>
    <mergeCell ref="G1:M2"/>
    <mergeCell ref="AQ1:AS2"/>
    <mergeCell ref="AT1:AU2"/>
    <mergeCell ref="AV1:AV2"/>
    <mergeCell ref="AW1:AX2"/>
    <mergeCell ref="AZ1:BA2"/>
    <mergeCell ref="O1:P2"/>
    <mergeCell ref="Q1:R2"/>
    <mergeCell ref="S1:T2"/>
    <mergeCell ref="AC6:AF7"/>
    <mergeCell ref="B34:C34"/>
    <mergeCell ref="D34:L36"/>
    <mergeCell ref="K16:Z16"/>
    <mergeCell ref="K17:Z17"/>
    <mergeCell ref="K18:Z18"/>
    <mergeCell ref="K19:Z19"/>
    <mergeCell ref="K20:Z20"/>
    <mergeCell ref="I16:J16"/>
    <mergeCell ref="I17:J17"/>
    <mergeCell ref="I18:J18"/>
    <mergeCell ref="I19:J19"/>
    <mergeCell ref="I20:J20"/>
    <mergeCell ref="B25:D25"/>
    <mergeCell ref="B26:D26"/>
    <mergeCell ref="B27:D27"/>
    <mergeCell ref="Q24:Z24"/>
    <mergeCell ref="E25:L25"/>
    <mergeCell ref="E26:L26"/>
    <mergeCell ref="E27:L27"/>
    <mergeCell ref="Q25:V25"/>
    <mergeCell ref="X25:Z25"/>
    <mergeCell ref="X26:Z26"/>
    <mergeCell ref="Q27:V27"/>
    <mergeCell ref="X27:Z27"/>
    <mergeCell ref="V1:X2"/>
    <mergeCell ref="Y1:AO2"/>
    <mergeCell ref="AY1:AY2"/>
    <mergeCell ref="AX30:BB30"/>
    <mergeCell ref="AX31:BB33"/>
    <mergeCell ref="B4:Z4"/>
    <mergeCell ref="B5:E6"/>
    <mergeCell ref="F5:Z6"/>
    <mergeCell ref="B22:BB22"/>
    <mergeCell ref="B23:D24"/>
    <mergeCell ref="C16:H16"/>
    <mergeCell ref="C17:H17"/>
    <mergeCell ref="C18:H18"/>
    <mergeCell ref="C19:H19"/>
    <mergeCell ref="C20:H20"/>
    <mergeCell ref="C15:H15"/>
    <mergeCell ref="I15:J15"/>
    <mergeCell ref="K15:Z15"/>
    <mergeCell ref="B11:B12"/>
    <mergeCell ref="C11:E12"/>
    <mergeCell ref="F10:Z10"/>
    <mergeCell ref="F11:Z12"/>
    <mergeCell ref="D33:H33"/>
    <mergeCell ref="B7:E7"/>
    <mergeCell ref="AZ23:BB24"/>
    <mergeCell ref="D37:K38"/>
    <mergeCell ref="AP35:BB35"/>
    <mergeCell ref="AR24:AU24"/>
    <mergeCell ref="AV24:AY24"/>
    <mergeCell ref="AR25:AU25"/>
    <mergeCell ref="AV25:AY25"/>
    <mergeCell ref="AZ25:BB25"/>
    <mergeCell ref="AK26:AN26"/>
    <mergeCell ref="AO26:AQ26"/>
    <mergeCell ref="AR26:AU26"/>
    <mergeCell ref="AP36:AV36"/>
    <mergeCell ref="AW36:BB36"/>
    <mergeCell ref="AP37:AV38"/>
    <mergeCell ref="AW37:BB38"/>
    <mergeCell ref="AA24:AE24"/>
    <mergeCell ref="AF24:AJ24"/>
    <mergeCell ref="Q26:V26"/>
    <mergeCell ref="AA25:AE25"/>
    <mergeCell ref="AF25:AJ25"/>
    <mergeCell ref="AA26:AE26"/>
    <mergeCell ref="AF26:AJ26"/>
    <mergeCell ref="AA27:AE27"/>
    <mergeCell ref="AF27:AJ27"/>
    <mergeCell ref="M24:P24"/>
    <mergeCell ref="M25:P25"/>
    <mergeCell ref="M26:P26"/>
    <mergeCell ref="M27:P27"/>
    <mergeCell ref="E23:L24"/>
    <mergeCell ref="M23:Z23"/>
    <mergeCell ref="AA23:AJ23"/>
    <mergeCell ref="AK23:AQ24"/>
    <mergeCell ref="AR23:AY23"/>
  </mergeCells>
  <phoneticPr fontId="1"/>
  <dataValidations disablePrompts="1" count="4">
    <dataValidation imeMode="fullKatakana" allowBlank="1" showInputMessage="1" showErrorMessage="1" sqref="F7:R7 F10"/>
    <dataValidation type="textLength" allowBlank="1" showInputMessage="1" showErrorMessage="1" sqref="H14">
      <formula1>0</formula1>
      <formula2>15</formula2>
    </dataValidation>
    <dataValidation allowBlank="1" showInputMessage="1" sqref="AQ15 BB15 AP31:AT33 G1:M2"/>
    <dataValidation type="decimal" operator="greaterThan" allowBlank="1" showInputMessage="1" showErrorMessage="1" sqref="AM11:AP11 AX11:BA11">
      <formula1>360</formula1>
    </dataValidation>
  </dataValidations>
  <pageMargins left="0.23622047244094491" right="0.23622047244094491" top="0.39370078740157483" bottom="0.39370078740157483" header="7.874015748031496E-2" footer="0.11811023622047245"/>
  <pageSetup paperSize="9" orientation="landscape" horizontalDpi="300" verticalDpi="300" r:id="rId1"/>
  <headerFooter>
    <oddHeader>&amp;C&amp;18 &amp;14 &amp;18 &amp;E2022年度JMRC中部ダートトライアル団体戦参加申込書</oddHeader>
    <oddFooter>&amp;R&amp;8 2022中部ダートトライアル団体戦参加申込書.xlsx version2.0&amp;11</oddFooter>
  </headerFooter>
  <drawing r:id="rId2"/>
  <extLst xmlns:xr="http://schemas.microsoft.com/office/spreadsheetml/2014/revision" xmlns:x14="http://schemas.microsoft.com/office/spreadsheetml/2009/9/main">
    <ext uri="{CCE6A557-97BC-4b89-ADB6-D9C93CAAB3DF}">
      <x14:dataValidations xmlns:xm="http://schemas.microsoft.com/office/excel/2006/main" disablePrompts="1" count="8">
        <x14:dataValidation type="list" allowBlank="1" showInputMessage="1" showErrorMessage="1" xr:uid="{8F303984-5708-4B97-9958-6435A42E2BD8}">
          <x14:formula1>
            <xm:f>入力データ!$D$2:$D$3</xm:f>
          </x14:formula1>
          <xm:sqref>S8:T9</xm:sqref>
        </x14:dataValidation>
        <x14:dataValidation type="list" allowBlank="1" showInputMessage="1" showErrorMessage="1" xr:uid="{7F7749E7-C92D-4FF7-8DB3-16E2C2778DFF}">
          <x14:formula1>
            <xm:f>入力データ!$G$2:$G$3</xm:f>
          </x14:formula1>
          <xm:sqref>AG15:AH15 AR15:AS15 AM15:AN15 AX15:AY15</xm:sqref>
        </x14:dataValidation>
        <x14:dataValidation type="list" allowBlank="1" showInputMessage="1" showErrorMessage="1" xr:uid="{239CD0B0-9ADF-4074-8206-01C17D411D25}">
          <x14:formula1>
            <xm:f>入力データ!$F$2:$F$9</xm:f>
          </x14:formula1>
          <xm:sqref>AO9:AQ9 AZ9:BB9</xm:sqref>
        </x14:dataValidation>
        <x14:dataValidation type="list" allowBlank="1" showInputMessage="1" showErrorMessage="1" xr:uid="{7E7A583E-F1AF-433A-BC11-3C02E903C8E0}">
          <x14:formula1>
            <xm:f>入力データ!$B$2:$B$4</xm:f>
          </x14:formula1>
          <xm:sqref>M25:M27</xm:sqref>
        </x14:dataValidation>
        <x14:dataValidation type="list" allowBlank="1" showInputMessage="1" showErrorMessage="1" xr:uid="{10ED21E2-A47B-4409-817F-C398334F24F7}">
          <x14:formula1>
            <xm:f>入力データ!$A$11:$A$15</xm:f>
          </x14:formula1>
          <xm:sqref>AK25:AN27</xm:sqref>
        </x14:dataValidation>
        <x14:dataValidation type="list" allowBlank="1" showInputMessage="1" showErrorMessage="1" xr:uid="{E903A66A-ED51-48AF-A433-0A4B928EFD7E}">
          <x14:formula1>
            <xm:f>入力データ!$A$19:$A$20</xm:f>
          </x14:formula1>
          <xm:sqref>AG13:AL13 AR13:AW13</xm:sqref>
        </x14:dataValidation>
        <x14:dataValidation type="list" allowBlank="1" showInputMessage="1" showErrorMessage="1" xr:uid="{0AEAD4BA-7C5C-416C-AC71-307AC571F47B}">
          <x14:formula1>
            <xm:f>入力データ!$A$23:$A$25</xm:f>
          </x14:formula1>
          <xm:sqref>AM13:AQ13 AX13:BB13</xm:sqref>
        </x14:dataValidation>
        <x14:dataValidation type="list" allowBlank="1" showInputMessage="1" showErrorMessage="1" xr:uid="{B810537D-7D5F-4822-912D-78342D8FF258}">
          <x14:formula1>
            <xm:f>入力データ!I2:I3</xm:f>
          </x14:formula1>
          <xm:sqref>AU31:AW33</xm:sqref>
        </x14:dataValidation>
      </x14:dataValidations>
    </ext>
  </extLst>
</worksheet>
</file>

<file path=xl/worksheets/sheet2.xml><?xml version="1.0" encoding="utf-8"?>
<worksheet xmlns="http://schemas.openxmlformats.org/spreadsheetml/2006/main" xmlns:r="http://schemas.openxmlformats.org/officeDocument/2006/relationships">
  <sheetPr>
    <tabColor theme="9" tint="0.59999389629810485"/>
  </sheetPr>
  <dimension ref="B1:BB147"/>
  <sheetViews>
    <sheetView view="pageLayout" zoomScale="120" zoomScaleNormal="90" zoomScalePageLayoutView="120" workbookViewId="0">
      <selection activeCell="F11" sqref="F11:Z12"/>
    </sheetView>
  </sheetViews>
  <sheetFormatPr defaultColWidth="9" defaultRowHeight="11.25"/>
  <cols>
    <col min="1" max="83" width="2.625" style="1" customWidth="1"/>
    <col min="84" max="16384" width="9" style="1"/>
  </cols>
  <sheetData>
    <row r="1" spans="2:54" ht="12.95" customHeight="1">
      <c r="B1" s="91" t="s">
        <v>125</v>
      </c>
      <c r="C1" s="91"/>
      <c r="D1" s="91"/>
      <c r="E1" s="91"/>
      <c r="F1" s="91"/>
      <c r="G1" s="180" t="s">
        <v>124</v>
      </c>
      <c r="H1" s="180"/>
      <c r="I1" s="180"/>
      <c r="J1" s="180"/>
      <c r="K1" s="180"/>
      <c r="L1" s="180"/>
      <c r="M1" s="180"/>
      <c r="N1" s="15"/>
      <c r="O1" s="91"/>
      <c r="P1" s="91"/>
      <c r="Q1" s="93"/>
      <c r="R1" s="93"/>
      <c r="S1" s="91"/>
      <c r="T1" s="91"/>
      <c r="U1" s="15"/>
      <c r="V1" s="91" t="s">
        <v>34</v>
      </c>
      <c r="W1" s="91"/>
      <c r="X1" s="91"/>
      <c r="Y1" s="93" t="s">
        <v>127</v>
      </c>
      <c r="Z1" s="93"/>
      <c r="AA1" s="93"/>
      <c r="AB1" s="93"/>
      <c r="AC1" s="93"/>
      <c r="AD1" s="93"/>
      <c r="AE1" s="93"/>
      <c r="AF1" s="93"/>
      <c r="AG1" s="93"/>
      <c r="AH1" s="93"/>
      <c r="AI1" s="93"/>
      <c r="AJ1" s="93"/>
      <c r="AK1" s="93"/>
      <c r="AL1" s="93"/>
      <c r="AM1" s="93"/>
      <c r="AN1" s="93"/>
      <c r="AO1" s="93"/>
      <c r="AP1" s="16"/>
      <c r="AQ1" s="182" t="s">
        <v>11</v>
      </c>
      <c r="AR1" s="182"/>
      <c r="AS1" s="182"/>
      <c r="AT1" s="183">
        <v>2019</v>
      </c>
      <c r="AU1" s="183"/>
      <c r="AV1" s="95" t="s">
        <v>6</v>
      </c>
      <c r="AW1" s="183">
        <v>3</v>
      </c>
      <c r="AX1" s="183"/>
      <c r="AY1" s="95" t="s">
        <v>7</v>
      </c>
      <c r="AZ1" s="183">
        <v>1</v>
      </c>
      <c r="BA1" s="183"/>
      <c r="BB1" s="95" t="s">
        <v>8</v>
      </c>
    </row>
    <row r="2" spans="2:54" ht="12.95" customHeight="1" thickBot="1">
      <c r="B2" s="92"/>
      <c r="C2" s="92"/>
      <c r="D2" s="92"/>
      <c r="E2" s="92"/>
      <c r="F2" s="92"/>
      <c r="G2" s="181"/>
      <c r="H2" s="181"/>
      <c r="I2" s="181"/>
      <c r="J2" s="181"/>
      <c r="K2" s="181"/>
      <c r="L2" s="181"/>
      <c r="M2" s="181"/>
      <c r="N2" s="15"/>
      <c r="O2" s="92"/>
      <c r="P2" s="92"/>
      <c r="Q2" s="94"/>
      <c r="R2" s="94"/>
      <c r="S2" s="92"/>
      <c r="T2" s="92"/>
      <c r="U2" s="15"/>
      <c r="V2" s="92"/>
      <c r="W2" s="92"/>
      <c r="X2" s="92"/>
      <c r="Y2" s="94"/>
      <c r="Z2" s="94"/>
      <c r="AA2" s="94"/>
      <c r="AB2" s="94"/>
      <c r="AC2" s="94"/>
      <c r="AD2" s="94"/>
      <c r="AE2" s="94"/>
      <c r="AF2" s="94"/>
      <c r="AG2" s="94"/>
      <c r="AH2" s="94"/>
      <c r="AI2" s="94"/>
      <c r="AJ2" s="94"/>
      <c r="AK2" s="94"/>
      <c r="AL2" s="94"/>
      <c r="AM2" s="94"/>
      <c r="AN2" s="94"/>
      <c r="AO2" s="94"/>
      <c r="AP2" s="16"/>
      <c r="AQ2" s="182"/>
      <c r="AR2" s="182"/>
      <c r="AS2" s="182"/>
      <c r="AT2" s="184"/>
      <c r="AU2" s="184"/>
      <c r="AV2" s="96"/>
      <c r="AW2" s="184"/>
      <c r="AX2" s="184"/>
      <c r="AY2" s="96"/>
      <c r="AZ2" s="184"/>
      <c r="BA2" s="184"/>
      <c r="BB2" s="96"/>
    </row>
    <row r="3" spans="2:54" ht="12.95" customHeight="1" thickTop="1" thickBot="1"/>
    <row r="4" spans="2:54" ht="12.95" customHeight="1" thickBot="1">
      <c r="B4" s="98" t="s">
        <v>84</v>
      </c>
      <c r="C4" s="99"/>
      <c r="D4" s="99"/>
      <c r="E4" s="99"/>
      <c r="F4" s="99"/>
      <c r="G4" s="99"/>
      <c r="H4" s="99"/>
      <c r="I4" s="99"/>
      <c r="J4" s="99"/>
      <c r="K4" s="99"/>
      <c r="L4" s="99"/>
      <c r="M4" s="99"/>
      <c r="N4" s="99"/>
      <c r="O4" s="99"/>
      <c r="P4" s="99"/>
      <c r="Q4" s="99"/>
      <c r="R4" s="99"/>
      <c r="S4" s="99"/>
      <c r="T4" s="99"/>
      <c r="U4" s="99"/>
      <c r="V4" s="99"/>
      <c r="W4" s="99"/>
      <c r="X4" s="99"/>
      <c r="Y4" s="99"/>
      <c r="Z4" s="100"/>
      <c r="AC4" s="164" t="s">
        <v>71</v>
      </c>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6"/>
    </row>
    <row r="5" spans="2:54" ht="12.95" customHeight="1">
      <c r="B5" s="101" t="s">
        <v>83</v>
      </c>
      <c r="C5" s="102"/>
      <c r="D5" s="102"/>
      <c r="E5" s="102"/>
      <c r="F5" s="104" t="s">
        <v>144</v>
      </c>
      <c r="G5" s="104"/>
      <c r="H5" s="104"/>
      <c r="I5" s="104"/>
      <c r="J5" s="104"/>
      <c r="K5" s="104"/>
      <c r="L5" s="104"/>
      <c r="M5" s="104"/>
      <c r="N5" s="104"/>
      <c r="O5" s="104"/>
      <c r="P5" s="104"/>
      <c r="Q5" s="104"/>
      <c r="R5" s="104"/>
      <c r="S5" s="104"/>
      <c r="T5" s="104"/>
      <c r="U5" s="104"/>
      <c r="V5" s="104"/>
      <c r="W5" s="104"/>
      <c r="X5" s="104"/>
      <c r="Y5" s="104"/>
      <c r="Z5" s="105"/>
      <c r="AC5" s="161"/>
      <c r="AD5" s="162"/>
      <c r="AE5" s="162"/>
      <c r="AF5" s="163"/>
      <c r="AG5" s="161" t="s">
        <v>52</v>
      </c>
      <c r="AH5" s="162"/>
      <c r="AI5" s="162"/>
      <c r="AJ5" s="162"/>
      <c r="AK5" s="162"/>
      <c r="AL5" s="162"/>
      <c r="AM5" s="162"/>
      <c r="AN5" s="162"/>
      <c r="AO5" s="162"/>
      <c r="AP5" s="162"/>
      <c r="AQ5" s="163"/>
      <c r="AR5" s="161" t="s">
        <v>53</v>
      </c>
      <c r="AS5" s="162"/>
      <c r="AT5" s="162"/>
      <c r="AU5" s="162"/>
      <c r="AV5" s="162"/>
      <c r="AW5" s="162"/>
      <c r="AX5" s="162"/>
      <c r="AY5" s="162"/>
      <c r="AZ5" s="162"/>
      <c r="BA5" s="162"/>
      <c r="BB5" s="163"/>
    </row>
    <row r="6" spans="2:54" ht="12.95" customHeight="1">
      <c r="B6" s="103"/>
      <c r="C6" s="68"/>
      <c r="D6" s="68"/>
      <c r="E6" s="68"/>
      <c r="F6" s="106"/>
      <c r="G6" s="106"/>
      <c r="H6" s="106"/>
      <c r="I6" s="106"/>
      <c r="J6" s="106"/>
      <c r="K6" s="106"/>
      <c r="L6" s="106"/>
      <c r="M6" s="106"/>
      <c r="N6" s="106"/>
      <c r="O6" s="106"/>
      <c r="P6" s="106"/>
      <c r="Q6" s="106"/>
      <c r="R6" s="106"/>
      <c r="S6" s="106"/>
      <c r="T6" s="106"/>
      <c r="U6" s="106"/>
      <c r="V6" s="106"/>
      <c r="W6" s="106"/>
      <c r="X6" s="106"/>
      <c r="Y6" s="106"/>
      <c r="Z6" s="107"/>
      <c r="AC6" s="185" t="s">
        <v>119</v>
      </c>
      <c r="AD6" s="68"/>
      <c r="AE6" s="68"/>
      <c r="AF6" s="186"/>
      <c r="AG6" s="199" t="s">
        <v>133</v>
      </c>
      <c r="AH6" s="200"/>
      <c r="AI6" s="200"/>
      <c r="AJ6" s="200"/>
      <c r="AK6" s="200"/>
      <c r="AL6" s="200"/>
      <c r="AM6" s="200"/>
      <c r="AN6" s="200"/>
      <c r="AO6" s="200"/>
      <c r="AP6" s="200"/>
      <c r="AQ6" s="201"/>
      <c r="AR6" s="199" t="s">
        <v>136</v>
      </c>
      <c r="AS6" s="200"/>
      <c r="AT6" s="200"/>
      <c r="AU6" s="200"/>
      <c r="AV6" s="200"/>
      <c r="AW6" s="200"/>
      <c r="AX6" s="200"/>
      <c r="AY6" s="200"/>
      <c r="AZ6" s="200"/>
      <c r="BA6" s="200"/>
      <c r="BB6" s="201"/>
    </row>
    <row r="7" spans="2:54" ht="12.95" customHeight="1">
      <c r="B7" s="133" t="s">
        <v>0</v>
      </c>
      <c r="C7" s="134"/>
      <c r="D7" s="134"/>
      <c r="E7" s="135"/>
      <c r="F7" s="154" t="s">
        <v>129</v>
      </c>
      <c r="G7" s="155"/>
      <c r="H7" s="155"/>
      <c r="I7" s="155"/>
      <c r="J7" s="155"/>
      <c r="K7" s="155"/>
      <c r="L7" s="155"/>
      <c r="M7" s="155"/>
      <c r="N7" s="155"/>
      <c r="O7" s="155"/>
      <c r="P7" s="155"/>
      <c r="Q7" s="155"/>
      <c r="R7" s="156"/>
      <c r="S7" s="51" t="s">
        <v>1</v>
      </c>
      <c r="T7" s="53"/>
      <c r="U7" s="51" t="s">
        <v>2</v>
      </c>
      <c r="V7" s="52"/>
      <c r="W7" s="52"/>
      <c r="X7" s="52"/>
      <c r="Y7" s="52"/>
      <c r="Z7" s="157"/>
      <c r="AC7" s="103"/>
      <c r="AD7" s="68"/>
      <c r="AE7" s="68"/>
      <c r="AF7" s="186"/>
      <c r="AG7" s="199"/>
      <c r="AH7" s="200"/>
      <c r="AI7" s="200"/>
      <c r="AJ7" s="200"/>
      <c r="AK7" s="200"/>
      <c r="AL7" s="200"/>
      <c r="AM7" s="200"/>
      <c r="AN7" s="200"/>
      <c r="AO7" s="200"/>
      <c r="AP7" s="200"/>
      <c r="AQ7" s="201"/>
      <c r="AR7" s="199"/>
      <c r="AS7" s="200"/>
      <c r="AT7" s="200"/>
      <c r="AU7" s="200"/>
      <c r="AV7" s="200"/>
      <c r="AW7" s="200"/>
      <c r="AX7" s="200"/>
      <c r="AY7" s="200"/>
      <c r="AZ7" s="200"/>
      <c r="BA7" s="200"/>
      <c r="BB7" s="201"/>
    </row>
    <row r="8" spans="2:54" ht="12.95" customHeight="1">
      <c r="B8" s="117" t="s">
        <v>47</v>
      </c>
      <c r="C8" s="167"/>
      <c r="D8" s="167"/>
      <c r="E8" s="168"/>
      <c r="F8" s="172" t="s">
        <v>128</v>
      </c>
      <c r="G8" s="173"/>
      <c r="H8" s="173"/>
      <c r="I8" s="173"/>
      <c r="J8" s="173"/>
      <c r="K8" s="173"/>
      <c r="L8" s="173"/>
      <c r="M8" s="173"/>
      <c r="N8" s="173"/>
      <c r="O8" s="173"/>
      <c r="P8" s="173"/>
      <c r="Q8" s="173"/>
      <c r="R8" s="174"/>
      <c r="S8" s="123" t="s">
        <v>20</v>
      </c>
      <c r="T8" s="178"/>
      <c r="U8" s="123" t="s">
        <v>130</v>
      </c>
      <c r="V8" s="124"/>
      <c r="W8" s="124"/>
      <c r="X8" s="124"/>
      <c r="Y8" s="124"/>
      <c r="Z8" s="125"/>
      <c r="AC8" s="219" t="s">
        <v>57</v>
      </c>
      <c r="AD8" s="220"/>
      <c r="AE8" s="220"/>
      <c r="AF8" s="221"/>
      <c r="AG8" s="103" t="s">
        <v>54</v>
      </c>
      <c r="AH8" s="68"/>
      <c r="AI8" s="68"/>
      <c r="AJ8" s="68"/>
      <c r="AK8" s="68" t="s">
        <v>58</v>
      </c>
      <c r="AL8" s="68"/>
      <c r="AM8" s="68"/>
      <c r="AN8" s="68"/>
      <c r="AO8" s="202" t="s">
        <v>56</v>
      </c>
      <c r="AP8" s="202"/>
      <c r="AQ8" s="203"/>
      <c r="AR8" s="103" t="s">
        <v>54</v>
      </c>
      <c r="AS8" s="68"/>
      <c r="AT8" s="68"/>
      <c r="AU8" s="68"/>
      <c r="AV8" s="68" t="s">
        <v>58</v>
      </c>
      <c r="AW8" s="68"/>
      <c r="AX8" s="68"/>
      <c r="AY8" s="68"/>
      <c r="AZ8" s="202" t="s">
        <v>56</v>
      </c>
      <c r="BA8" s="202"/>
      <c r="BB8" s="203"/>
    </row>
    <row r="9" spans="2:54" ht="12.95" customHeight="1">
      <c r="B9" s="169"/>
      <c r="C9" s="170"/>
      <c r="D9" s="170"/>
      <c r="E9" s="171"/>
      <c r="F9" s="175"/>
      <c r="G9" s="176"/>
      <c r="H9" s="176"/>
      <c r="I9" s="176"/>
      <c r="J9" s="176"/>
      <c r="K9" s="176"/>
      <c r="L9" s="176"/>
      <c r="M9" s="176"/>
      <c r="N9" s="176"/>
      <c r="O9" s="176"/>
      <c r="P9" s="176"/>
      <c r="Q9" s="176"/>
      <c r="R9" s="177"/>
      <c r="S9" s="158"/>
      <c r="T9" s="179"/>
      <c r="U9" s="158"/>
      <c r="V9" s="159"/>
      <c r="W9" s="159"/>
      <c r="X9" s="159"/>
      <c r="Y9" s="159"/>
      <c r="Z9" s="160"/>
      <c r="AC9" s="117"/>
      <c r="AD9" s="167"/>
      <c r="AE9" s="167"/>
      <c r="AF9" s="222"/>
      <c r="AG9" s="193" t="s">
        <v>134</v>
      </c>
      <c r="AH9" s="188"/>
      <c r="AI9" s="188"/>
      <c r="AJ9" s="188"/>
      <c r="AK9" s="188" t="s">
        <v>135</v>
      </c>
      <c r="AL9" s="188"/>
      <c r="AM9" s="188"/>
      <c r="AN9" s="188"/>
      <c r="AO9" s="188" t="s">
        <v>89</v>
      </c>
      <c r="AP9" s="188"/>
      <c r="AQ9" s="189"/>
      <c r="AR9" s="193" t="s">
        <v>137</v>
      </c>
      <c r="AS9" s="188"/>
      <c r="AT9" s="188"/>
      <c r="AU9" s="188"/>
      <c r="AV9" s="188">
        <v>2016</v>
      </c>
      <c r="AW9" s="188"/>
      <c r="AX9" s="188"/>
      <c r="AY9" s="188"/>
      <c r="AZ9" s="188" t="s">
        <v>138</v>
      </c>
      <c r="BA9" s="188"/>
      <c r="BB9" s="189"/>
    </row>
    <row r="10" spans="2:54" ht="12.95" customHeight="1">
      <c r="B10" s="133" t="s">
        <v>3</v>
      </c>
      <c r="C10" s="134"/>
      <c r="D10" s="134"/>
      <c r="E10" s="135"/>
      <c r="F10" s="123" t="s">
        <v>132</v>
      </c>
      <c r="G10" s="124"/>
      <c r="H10" s="124"/>
      <c r="I10" s="124"/>
      <c r="J10" s="124"/>
      <c r="K10" s="124"/>
      <c r="L10" s="124"/>
      <c r="M10" s="124"/>
      <c r="N10" s="124"/>
      <c r="O10" s="124"/>
      <c r="P10" s="124"/>
      <c r="Q10" s="124"/>
      <c r="R10" s="124"/>
      <c r="S10" s="124"/>
      <c r="T10" s="124"/>
      <c r="U10" s="124"/>
      <c r="V10" s="124"/>
      <c r="W10" s="124"/>
      <c r="X10" s="124"/>
      <c r="Y10" s="124"/>
      <c r="Z10" s="125"/>
      <c r="AC10" s="117"/>
      <c r="AD10" s="167"/>
      <c r="AE10" s="167"/>
      <c r="AF10" s="222"/>
      <c r="AG10" s="190" t="s">
        <v>63</v>
      </c>
      <c r="AH10" s="191"/>
      <c r="AI10" s="191"/>
      <c r="AJ10" s="191"/>
      <c r="AK10" s="191"/>
      <c r="AL10" s="191"/>
      <c r="AM10" s="68" t="s">
        <v>91</v>
      </c>
      <c r="AN10" s="68"/>
      <c r="AO10" s="68"/>
      <c r="AP10" s="68"/>
      <c r="AQ10" s="186"/>
      <c r="AR10" s="190" t="s">
        <v>63</v>
      </c>
      <c r="AS10" s="191"/>
      <c r="AT10" s="191"/>
      <c r="AU10" s="191"/>
      <c r="AV10" s="191"/>
      <c r="AW10" s="191"/>
      <c r="AX10" s="68" t="s">
        <v>91</v>
      </c>
      <c r="AY10" s="68"/>
      <c r="AZ10" s="68"/>
      <c r="BA10" s="68"/>
      <c r="BB10" s="186"/>
    </row>
    <row r="11" spans="2:54" ht="12.95" customHeight="1">
      <c r="B11" s="117" t="s">
        <v>4</v>
      </c>
      <c r="C11" s="119" t="s">
        <v>46</v>
      </c>
      <c r="D11" s="119"/>
      <c r="E11" s="120"/>
      <c r="F11" s="126" t="s">
        <v>131</v>
      </c>
      <c r="G11" s="127"/>
      <c r="H11" s="127"/>
      <c r="I11" s="127"/>
      <c r="J11" s="127"/>
      <c r="K11" s="127"/>
      <c r="L11" s="127"/>
      <c r="M11" s="127"/>
      <c r="N11" s="127"/>
      <c r="O11" s="127"/>
      <c r="P11" s="127"/>
      <c r="Q11" s="127"/>
      <c r="R11" s="127"/>
      <c r="S11" s="127"/>
      <c r="T11" s="127"/>
      <c r="U11" s="127"/>
      <c r="V11" s="127"/>
      <c r="W11" s="127"/>
      <c r="X11" s="127"/>
      <c r="Y11" s="127"/>
      <c r="Z11" s="128"/>
      <c r="AC11" s="169"/>
      <c r="AD11" s="170"/>
      <c r="AE11" s="170"/>
      <c r="AF11" s="223"/>
      <c r="AG11" s="187"/>
      <c r="AH11" s="77"/>
      <c r="AI11" s="77"/>
      <c r="AJ11" s="77"/>
      <c r="AK11" s="77"/>
      <c r="AL11" s="77"/>
      <c r="AM11" s="216">
        <v>1495</v>
      </c>
      <c r="AN11" s="218"/>
      <c r="AO11" s="218"/>
      <c r="AP11" s="218"/>
      <c r="AQ11" s="30" t="s">
        <v>72</v>
      </c>
      <c r="AR11" s="187" t="s">
        <v>139</v>
      </c>
      <c r="AS11" s="77"/>
      <c r="AT11" s="77"/>
      <c r="AU11" s="77"/>
      <c r="AV11" s="77"/>
      <c r="AW11" s="77"/>
      <c r="AX11" s="216">
        <v>1998</v>
      </c>
      <c r="AY11" s="218"/>
      <c r="AZ11" s="218"/>
      <c r="BA11" s="218"/>
      <c r="BB11" s="30" t="s">
        <v>72</v>
      </c>
    </row>
    <row r="12" spans="2:54" ht="12.95" customHeight="1" thickBot="1">
      <c r="B12" s="118"/>
      <c r="C12" s="121"/>
      <c r="D12" s="121"/>
      <c r="E12" s="122"/>
      <c r="F12" s="129"/>
      <c r="G12" s="130"/>
      <c r="H12" s="130"/>
      <c r="I12" s="130"/>
      <c r="J12" s="130"/>
      <c r="K12" s="130"/>
      <c r="L12" s="130"/>
      <c r="M12" s="130"/>
      <c r="N12" s="130"/>
      <c r="O12" s="130"/>
      <c r="P12" s="130"/>
      <c r="Q12" s="130"/>
      <c r="R12" s="130"/>
      <c r="S12" s="130"/>
      <c r="T12" s="130"/>
      <c r="U12" s="130"/>
      <c r="V12" s="130"/>
      <c r="W12" s="130"/>
      <c r="X12" s="130"/>
      <c r="Y12" s="130"/>
      <c r="Z12" s="131"/>
      <c r="AC12" s="103" t="s">
        <v>59</v>
      </c>
      <c r="AD12" s="68"/>
      <c r="AE12" s="68"/>
      <c r="AF12" s="186"/>
      <c r="AG12" s="190" t="s">
        <v>61</v>
      </c>
      <c r="AH12" s="191"/>
      <c r="AI12" s="191"/>
      <c r="AJ12" s="191"/>
      <c r="AK12" s="191"/>
      <c r="AL12" s="191"/>
      <c r="AM12" s="97" t="s">
        <v>62</v>
      </c>
      <c r="AN12" s="97"/>
      <c r="AO12" s="97"/>
      <c r="AP12" s="97"/>
      <c r="AQ12" s="213"/>
      <c r="AR12" s="190" t="s">
        <v>61</v>
      </c>
      <c r="AS12" s="191"/>
      <c r="AT12" s="191"/>
      <c r="AU12" s="191"/>
      <c r="AV12" s="191"/>
      <c r="AW12" s="191"/>
      <c r="AX12" s="97" t="s">
        <v>62</v>
      </c>
      <c r="AY12" s="97"/>
      <c r="AZ12" s="97"/>
      <c r="BA12" s="97"/>
      <c r="BB12" s="213"/>
    </row>
    <row r="13" spans="2:54" ht="12.95" customHeight="1">
      <c r="U13" s="23"/>
      <c r="V13" s="23"/>
      <c r="W13" s="23"/>
      <c r="X13" s="23"/>
      <c r="Y13" s="23"/>
      <c r="Z13" s="23"/>
      <c r="AC13" s="103"/>
      <c r="AD13" s="68"/>
      <c r="AE13" s="68"/>
      <c r="AF13" s="186"/>
      <c r="AG13" s="187" t="s">
        <v>110</v>
      </c>
      <c r="AH13" s="77"/>
      <c r="AI13" s="77"/>
      <c r="AJ13" s="77"/>
      <c r="AK13" s="77"/>
      <c r="AL13" s="77"/>
      <c r="AM13" s="188" t="s">
        <v>113</v>
      </c>
      <c r="AN13" s="188"/>
      <c r="AO13" s="188"/>
      <c r="AP13" s="188"/>
      <c r="AQ13" s="189"/>
      <c r="AR13" s="187" t="s">
        <v>111</v>
      </c>
      <c r="AS13" s="77"/>
      <c r="AT13" s="77"/>
      <c r="AU13" s="77"/>
      <c r="AV13" s="77"/>
      <c r="AW13" s="77"/>
      <c r="AX13" s="188" t="s">
        <v>116</v>
      </c>
      <c r="AY13" s="188"/>
      <c r="AZ13" s="188"/>
      <c r="BA13" s="188"/>
      <c r="BB13" s="189"/>
    </row>
    <row r="14" spans="2:54" ht="12.95" customHeight="1">
      <c r="B14" s="21"/>
      <c r="C14" s="24" t="s">
        <v>121</v>
      </c>
      <c r="D14" s="21"/>
      <c r="E14" s="21"/>
      <c r="F14" s="21"/>
      <c r="G14" s="21"/>
      <c r="H14" s="22"/>
      <c r="I14" s="22"/>
      <c r="J14" s="22"/>
      <c r="K14" s="22"/>
      <c r="L14" s="22"/>
      <c r="M14" s="22"/>
      <c r="N14" s="22"/>
      <c r="O14" s="22"/>
      <c r="P14" s="22"/>
      <c r="Q14" s="22"/>
      <c r="R14" s="22"/>
      <c r="S14" s="22"/>
      <c r="T14" s="22"/>
      <c r="U14" s="23"/>
      <c r="V14" s="23"/>
      <c r="W14" s="23"/>
      <c r="X14" s="23"/>
      <c r="Y14" s="23"/>
      <c r="Z14" s="23"/>
      <c r="AC14" s="185" t="s">
        <v>60</v>
      </c>
      <c r="AD14" s="210"/>
      <c r="AE14" s="210"/>
      <c r="AF14" s="211"/>
      <c r="AG14" s="190" t="s">
        <v>64</v>
      </c>
      <c r="AH14" s="191"/>
      <c r="AI14" s="191"/>
      <c r="AJ14" s="191"/>
      <c r="AK14" s="191"/>
      <c r="AL14" s="191"/>
      <c r="AM14" s="191" t="s">
        <v>65</v>
      </c>
      <c r="AN14" s="191"/>
      <c r="AO14" s="191"/>
      <c r="AP14" s="191"/>
      <c r="AQ14" s="192"/>
      <c r="AR14" s="190" t="s">
        <v>64</v>
      </c>
      <c r="AS14" s="191"/>
      <c r="AT14" s="191"/>
      <c r="AU14" s="191"/>
      <c r="AV14" s="191"/>
      <c r="AW14" s="191"/>
      <c r="AX14" s="191" t="s">
        <v>65</v>
      </c>
      <c r="AY14" s="191"/>
      <c r="AZ14" s="191"/>
      <c r="BA14" s="191"/>
      <c r="BB14" s="192"/>
    </row>
    <row r="15" spans="2:54" ht="12.95" customHeight="1">
      <c r="B15" s="21"/>
      <c r="C15" s="115" t="s">
        <v>92</v>
      </c>
      <c r="D15" s="115"/>
      <c r="E15" s="115"/>
      <c r="F15" s="115"/>
      <c r="G15" s="115"/>
      <c r="H15" s="115"/>
      <c r="I15" s="116" t="s">
        <v>145</v>
      </c>
      <c r="J15" s="116"/>
      <c r="K15" s="116" t="s">
        <v>122</v>
      </c>
      <c r="L15" s="116"/>
      <c r="M15" s="116"/>
      <c r="N15" s="116"/>
      <c r="O15" s="116"/>
      <c r="P15" s="116"/>
      <c r="Q15" s="116"/>
      <c r="R15" s="116"/>
      <c r="S15" s="116"/>
      <c r="T15" s="116"/>
      <c r="U15" s="116"/>
      <c r="V15" s="116"/>
      <c r="W15" s="116"/>
      <c r="X15" s="116"/>
      <c r="Y15" s="116"/>
      <c r="Z15" s="116"/>
      <c r="AC15" s="185"/>
      <c r="AD15" s="210"/>
      <c r="AE15" s="210"/>
      <c r="AF15" s="212"/>
      <c r="AG15" s="74" t="s">
        <v>22</v>
      </c>
      <c r="AH15" s="76"/>
      <c r="AI15" s="75">
        <v>6</v>
      </c>
      <c r="AJ15" s="75"/>
      <c r="AK15" s="214" t="s">
        <v>66</v>
      </c>
      <c r="AL15" s="215"/>
      <c r="AM15" s="216" t="s">
        <v>22</v>
      </c>
      <c r="AN15" s="217"/>
      <c r="AO15" s="218">
        <v>4</v>
      </c>
      <c r="AP15" s="218"/>
      <c r="AQ15" s="27" t="s">
        <v>66</v>
      </c>
      <c r="AR15" s="74" t="s">
        <v>23</v>
      </c>
      <c r="AS15" s="76"/>
      <c r="AT15" s="75"/>
      <c r="AU15" s="75"/>
      <c r="AV15" s="214" t="s">
        <v>66</v>
      </c>
      <c r="AW15" s="215"/>
      <c r="AX15" s="216" t="s">
        <v>22</v>
      </c>
      <c r="AY15" s="217"/>
      <c r="AZ15" s="218">
        <v>4</v>
      </c>
      <c r="BA15" s="218"/>
      <c r="BB15" s="28" t="s">
        <v>66</v>
      </c>
    </row>
    <row r="16" spans="2:54" ht="12.95" customHeight="1">
      <c r="B16" s="21"/>
      <c r="C16" s="113" t="s">
        <v>96</v>
      </c>
      <c r="D16" s="113"/>
      <c r="E16" s="113"/>
      <c r="F16" s="113"/>
      <c r="G16" s="113"/>
      <c r="H16" s="113"/>
      <c r="I16" s="116">
        <v>10</v>
      </c>
      <c r="J16" s="116"/>
      <c r="K16" s="113" t="s">
        <v>104</v>
      </c>
      <c r="L16" s="113"/>
      <c r="M16" s="113"/>
      <c r="N16" s="113"/>
      <c r="O16" s="113"/>
      <c r="P16" s="113"/>
      <c r="Q16" s="113"/>
      <c r="R16" s="113"/>
      <c r="S16" s="113"/>
      <c r="T16" s="113"/>
      <c r="U16" s="113"/>
      <c r="V16" s="113"/>
      <c r="W16" s="113"/>
      <c r="X16" s="113"/>
      <c r="Y16" s="113"/>
      <c r="Z16" s="113"/>
      <c r="AC16" s="204" t="s">
        <v>118</v>
      </c>
      <c r="AD16" s="205"/>
      <c r="AE16" s="205"/>
      <c r="AF16" s="206"/>
      <c r="AG16" s="103" t="s">
        <v>55</v>
      </c>
      <c r="AH16" s="68"/>
      <c r="AI16" s="68"/>
      <c r="AJ16" s="68" t="s">
        <v>67</v>
      </c>
      <c r="AK16" s="68"/>
      <c r="AL16" s="68" t="s">
        <v>69</v>
      </c>
      <c r="AM16" s="68"/>
      <c r="AN16" s="68" t="s">
        <v>68</v>
      </c>
      <c r="AO16" s="68"/>
      <c r="AP16" s="68"/>
      <c r="AQ16" s="186"/>
      <c r="AR16" s="103" t="s">
        <v>55</v>
      </c>
      <c r="AS16" s="68"/>
      <c r="AT16" s="68"/>
      <c r="AU16" s="68" t="s">
        <v>67</v>
      </c>
      <c r="AV16" s="68"/>
      <c r="AW16" s="68" t="s">
        <v>69</v>
      </c>
      <c r="AX16" s="68"/>
      <c r="AY16" s="68" t="s">
        <v>68</v>
      </c>
      <c r="AZ16" s="68"/>
      <c r="BA16" s="68"/>
      <c r="BB16" s="186"/>
    </row>
    <row r="17" spans="2:54" ht="12.95" customHeight="1">
      <c r="B17" s="21"/>
      <c r="C17" s="113" t="s">
        <v>97</v>
      </c>
      <c r="D17" s="113"/>
      <c r="E17" s="113"/>
      <c r="F17" s="113"/>
      <c r="G17" s="113"/>
      <c r="H17" s="113"/>
      <c r="I17" s="116">
        <v>5</v>
      </c>
      <c r="J17" s="116"/>
      <c r="K17" s="113" t="s">
        <v>123</v>
      </c>
      <c r="L17" s="113"/>
      <c r="M17" s="113"/>
      <c r="N17" s="113"/>
      <c r="O17" s="113"/>
      <c r="P17" s="113"/>
      <c r="Q17" s="113"/>
      <c r="R17" s="113"/>
      <c r="S17" s="113"/>
      <c r="T17" s="113"/>
      <c r="U17" s="113"/>
      <c r="V17" s="113"/>
      <c r="W17" s="113"/>
      <c r="X17" s="113"/>
      <c r="Y17" s="113"/>
      <c r="Z17" s="113"/>
      <c r="AC17" s="204"/>
      <c r="AD17" s="205"/>
      <c r="AE17" s="205"/>
      <c r="AF17" s="206"/>
      <c r="AG17" s="193">
        <f>IF(AM11&lt;1500,0,(ROUNDUP(AM11,-2)-1500)*0.01)</f>
        <v>0</v>
      </c>
      <c r="AH17" s="188"/>
      <c r="AI17" s="188"/>
      <c r="AJ17" s="188">
        <f>IF(ISNA(VLOOKUP(AG13,入力データ!A19:B20,2,FALSE))=TRUE, 0,VLOOKUP(AG13,入力データ!A19:B20,2,FALSE))</f>
        <v>-3</v>
      </c>
      <c r="AK17" s="188"/>
      <c r="AL17" s="188">
        <f>IF(ISNA(VLOOKUP(AM13,入力データ!A23:B25,2,FALSE))=TRUE, 0,VLOOKUP(AM13,入力データ!A23:B25,2,FALSE))</f>
        <v>-2</v>
      </c>
      <c r="AM17" s="188"/>
      <c r="AN17" s="188">
        <f>AG17+AJ17+AL17</f>
        <v>-5</v>
      </c>
      <c r="AO17" s="188"/>
      <c r="AP17" s="188"/>
      <c r="AQ17" s="224" t="s">
        <v>70</v>
      </c>
      <c r="AR17" s="193">
        <f>IF(AX11&lt;1500,0,(ROUNDUP(AX11,-2)-1500)*0.01)</f>
        <v>5</v>
      </c>
      <c r="AS17" s="188"/>
      <c r="AT17" s="188"/>
      <c r="AU17" s="188">
        <f>IF(ISNA(VLOOKUP(AR13,入力データ!A19:B20,2,FALSE))=TRUE, 0,VLOOKUP(AR13,入力データ!A19:B20,2,FALSE))</f>
        <v>0</v>
      </c>
      <c r="AV17" s="188"/>
      <c r="AW17" s="188">
        <f>IF(ISNA(VLOOKUP(AX13,入力データ!A23:B25,2,FALSE))=TRUE, 0,VLOOKUP(AX13,入力データ!A23:B25,2,FALSE))</f>
        <v>0</v>
      </c>
      <c r="AX17" s="188"/>
      <c r="AY17" s="188">
        <f>AR17+AU17+AW17+5</f>
        <v>10</v>
      </c>
      <c r="AZ17" s="188"/>
      <c r="BA17" s="188"/>
      <c r="BB17" s="224" t="s">
        <v>70</v>
      </c>
    </row>
    <row r="18" spans="2:54" ht="12.95" customHeight="1" thickBot="1">
      <c r="B18" s="21"/>
      <c r="C18" s="113" t="s">
        <v>98</v>
      </c>
      <c r="D18" s="113"/>
      <c r="E18" s="113"/>
      <c r="F18" s="113"/>
      <c r="G18" s="113"/>
      <c r="H18" s="113"/>
      <c r="I18" s="116">
        <v>3</v>
      </c>
      <c r="J18" s="116"/>
      <c r="K18" s="113" t="s">
        <v>106</v>
      </c>
      <c r="L18" s="113"/>
      <c r="M18" s="113"/>
      <c r="N18" s="113"/>
      <c r="O18" s="113"/>
      <c r="P18" s="113"/>
      <c r="Q18" s="113"/>
      <c r="R18" s="113"/>
      <c r="S18" s="113"/>
      <c r="T18" s="113"/>
      <c r="U18" s="113"/>
      <c r="V18" s="113"/>
      <c r="W18" s="113"/>
      <c r="X18" s="113"/>
      <c r="Y18" s="113"/>
      <c r="Z18" s="113"/>
      <c r="AC18" s="207"/>
      <c r="AD18" s="208"/>
      <c r="AE18" s="208"/>
      <c r="AF18" s="209"/>
      <c r="AG18" s="194"/>
      <c r="AH18" s="195"/>
      <c r="AI18" s="195"/>
      <c r="AJ18" s="195"/>
      <c r="AK18" s="195"/>
      <c r="AL18" s="195"/>
      <c r="AM18" s="195"/>
      <c r="AN18" s="195"/>
      <c r="AO18" s="195"/>
      <c r="AP18" s="195"/>
      <c r="AQ18" s="225"/>
      <c r="AR18" s="194"/>
      <c r="AS18" s="195"/>
      <c r="AT18" s="195"/>
      <c r="AU18" s="195"/>
      <c r="AV18" s="195"/>
      <c r="AW18" s="195"/>
      <c r="AX18" s="195"/>
      <c r="AY18" s="195"/>
      <c r="AZ18" s="195"/>
      <c r="BA18" s="195"/>
      <c r="BB18" s="225"/>
    </row>
    <row r="19" spans="2:54" ht="12.95" customHeight="1">
      <c r="C19" s="113" t="s">
        <v>100</v>
      </c>
      <c r="D19" s="113"/>
      <c r="E19" s="113"/>
      <c r="F19" s="113"/>
      <c r="G19" s="113"/>
      <c r="H19" s="113"/>
      <c r="I19" s="115">
        <v>0</v>
      </c>
      <c r="J19" s="115"/>
      <c r="K19" s="114" t="s">
        <v>107</v>
      </c>
      <c r="L19" s="114"/>
      <c r="M19" s="114"/>
      <c r="N19" s="114"/>
      <c r="O19" s="114"/>
      <c r="P19" s="114"/>
      <c r="Q19" s="114"/>
      <c r="R19" s="114"/>
      <c r="S19" s="114"/>
      <c r="T19" s="114"/>
      <c r="U19" s="114"/>
      <c r="V19" s="114"/>
      <c r="W19" s="114"/>
      <c r="X19" s="114"/>
      <c r="Y19" s="114"/>
      <c r="Z19" s="114"/>
      <c r="AC19" s="25"/>
      <c r="AD19" s="25"/>
      <c r="AE19" s="25"/>
      <c r="AF19" s="25"/>
      <c r="AG19" s="24"/>
      <c r="AH19" s="24"/>
      <c r="AI19" s="24"/>
      <c r="AJ19" s="24"/>
      <c r="AR19" s="24" t="s">
        <v>117</v>
      </c>
      <c r="AS19" s="24"/>
      <c r="AT19" s="24"/>
      <c r="AU19" s="24"/>
    </row>
    <row r="20" spans="2:54" ht="27.95" customHeight="1">
      <c r="C20" s="114" t="s">
        <v>102</v>
      </c>
      <c r="D20" s="114"/>
      <c r="E20" s="114"/>
      <c r="F20" s="114"/>
      <c r="G20" s="114"/>
      <c r="H20" s="114"/>
      <c r="I20" s="115">
        <v>-10</v>
      </c>
      <c r="J20" s="115"/>
      <c r="K20" s="139" t="s">
        <v>147</v>
      </c>
      <c r="L20" s="139"/>
      <c r="M20" s="139"/>
      <c r="N20" s="139"/>
      <c r="O20" s="139"/>
      <c r="P20" s="139"/>
      <c r="Q20" s="139"/>
      <c r="R20" s="139"/>
      <c r="S20" s="139"/>
      <c r="T20" s="139"/>
      <c r="U20" s="139"/>
      <c r="V20" s="139"/>
      <c r="W20" s="139"/>
      <c r="X20" s="139"/>
      <c r="Y20" s="139"/>
      <c r="Z20" s="139"/>
      <c r="AC20" s="25"/>
      <c r="AD20" s="25"/>
      <c r="AE20" s="25"/>
      <c r="AF20" s="25"/>
      <c r="AG20" s="24"/>
      <c r="AH20" s="24"/>
      <c r="AI20" s="24"/>
      <c r="AJ20" s="24"/>
      <c r="AR20" s="24"/>
      <c r="AS20" s="24"/>
      <c r="AT20" s="24"/>
      <c r="AU20" s="24"/>
    </row>
    <row r="21" spans="2:54" ht="12.95" customHeight="1" thickBot="1"/>
    <row r="22" spans="2:54" ht="12.95" customHeight="1">
      <c r="B22" s="108" t="s">
        <v>51</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10"/>
    </row>
    <row r="23" spans="2:54" ht="12.95" customHeight="1">
      <c r="B23" s="111" t="s">
        <v>50</v>
      </c>
      <c r="C23" s="46"/>
      <c r="D23" s="47"/>
      <c r="E23" s="45" t="s">
        <v>48</v>
      </c>
      <c r="F23" s="46"/>
      <c r="G23" s="46"/>
      <c r="H23" s="46"/>
      <c r="I23" s="46"/>
      <c r="J23" s="46"/>
      <c r="K23" s="46"/>
      <c r="L23" s="47"/>
      <c r="M23" s="51" t="s">
        <v>93</v>
      </c>
      <c r="N23" s="52"/>
      <c r="O23" s="52"/>
      <c r="P23" s="52"/>
      <c r="Q23" s="52"/>
      <c r="R23" s="52"/>
      <c r="S23" s="52"/>
      <c r="T23" s="52"/>
      <c r="U23" s="52"/>
      <c r="V23" s="52"/>
      <c r="W23" s="52"/>
      <c r="X23" s="52"/>
      <c r="Y23" s="52"/>
      <c r="Z23" s="53"/>
      <c r="AA23" s="51" t="s">
        <v>94</v>
      </c>
      <c r="AB23" s="52"/>
      <c r="AC23" s="52"/>
      <c r="AD23" s="52"/>
      <c r="AE23" s="52"/>
      <c r="AF23" s="52"/>
      <c r="AG23" s="52"/>
      <c r="AH23" s="52"/>
      <c r="AI23" s="52"/>
      <c r="AJ23" s="53"/>
      <c r="AK23" s="54" t="s">
        <v>108</v>
      </c>
      <c r="AL23" s="55"/>
      <c r="AM23" s="55"/>
      <c r="AN23" s="55"/>
      <c r="AO23" s="55"/>
      <c r="AP23" s="55"/>
      <c r="AQ23" s="56"/>
      <c r="AR23" s="51" t="s">
        <v>126</v>
      </c>
      <c r="AS23" s="52"/>
      <c r="AT23" s="52"/>
      <c r="AU23" s="52"/>
      <c r="AV23" s="52"/>
      <c r="AW23" s="52"/>
      <c r="AX23" s="52"/>
      <c r="AY23" s="52"/>
      <c r="AZ23" s="60" t="s">
        <v>120</v>
      </c>
      <c r="BA23" s="61"/>
      <c r="BB23" s="62"/>
    </row>
    <row r="24" spans="2:54" ht="12.95" customHeight="1" thickBot="1">
      <c r="B24" s="112"/>
      <c r="C24" s="49"/>
      <c r="D24" s="50"/>
      <c r="E24" s="48"/>
      <c r="F24" s="49"/>
      <c r="G24" s="49"/>
      <c r="H24" s="49"/>
      <c r="I24" s="49"/>
      <c r="J24" s="49"/>
      <c r="K24" s="49"/>
      <c r="L24" s="50"/>
      <c r="M24" s="33" t="s">
        <v>92</v>
      </c>
      <c r="N24" s="35"/>
      <c r="O24" s="144" t="s">
        <v>77</v>
      </c>
      <c r="P24" s="144"/>
      <c r="Q24" s="144" t="s">
        <v>78</v>
      </c>
      <c r="R24" s="144"/>
      <c r="S24" s="144"/>
      <c r="T24" s="144"/>
      <c r="U24" s="144"/>
      <c r="V24" s="144"/>
      <c r="W24" s="144"/>
      <c r="X24" s="144"/>
      <c r="Y24" s="144"/>
      <c r="Z24" s="144"/>
      <c r="AA24" s="143" t="s">
        <v>73</v>
      </c>
      <c r="AB24" s="143"/>
      <c r="AC24" s="143"/>
      <c r="AD24" s="143"/>
      <c r="AE24" s="143"/>
      <c r="AF24" s="69" t="s">
        <v>74</v>
      </c>
      <c r="AG24" s="69"/>
      <c r="AH24" s="69"/>
      <c r="AI24" s="69"/>
      <c r="AJ24" s="69"/>
      <c r="AK24" s="57"/>
      <c r="AL24" s="58"/>
      <c r="AM24" s="58"/>
      <c r="AN24" s="58"/>
      <c r="AO24" s="58"/>
      <c r="AP24" s="58"/>
      <c r="AQ24" s="59"/>
      <c r="AR24" s="69" t="s">
        <v>30</v>
      </c>
      <c r="AS24" s="69"/>
      <c r="AT24" s="69"/>
      <c r="AU24" s="69"/>
      <c r="AV24" s="69" t="s">
        <v>31</v>
      </c>
      <c r="AW24" s="69"/>
      <c r="AX24" s="69"/>
      <c r="AY24" s="70"/>
      <c r="AZ24" s="63"/>
      <c r="BA24" s="64"/>
      <c r="BB24" s="65"/>
    </row>
    <row r="25" spans="2:54" ht="28.35" customHeight="1">
      <c r="B25" s="140" t="s">
        <v>80</v>
      </c>
      <c r="C25" s="141"/>
      <c r="D25" s="141"/>
      <c r="E25" s="145" t="s">
        <v>140</v>
      </c>
      <c r="F25" s="146"/>
      <c r="G25" s="146"/>
      <c r="H25" s="146"/>
      <c r="I25" s="146"/>
      <c r="J25" s="146"/>
      <c r="K25" s="146"/>
      <c r="L25" s="147"/>
      <c r="M25" s="258"/>
      <c r="N25" s="259"/>
      <c r="O25" s="72"/>
      <c r="P25" s="72"/>
      <c r="Q25" s="232"/>
      <c r="R25" s="233"/>
      <c r="S25" s="233"/>
      <c r="T25" s="233"/>
      <c r="U25" s="233"/>
      <c r="V25" s="233"/>
      <c r="W25" s="32" t="s">
        <v>79</v>
      </c>
      <c r="X25" s="233"/>
      <c r="Y25" s="233"/>
      <c r="Z25" s="234"/>
      <c r="AA25" s="256"/>
      <c r="AB25" s="256"/>
      <c r="AC25" s="256"/>
      <c r="AD25" s="256"/>
      <c r="AE25" s="256"/>
      <c r="AF25" s="257"/>
      <c r="AG25" s="257"/>
      <c r="AH25" s="257"/>
      <c r="AI25" s="257"/>
      <c r="AJ25" s="257"/>
      <c r="AK25" s="241" t="s">
        <v>101</v>
      </c>
      <c r="AL25" s="242"/>
      <c r="AM25" s="242"/>
      <c r="AN25" s="242"/>
      <c r="AO25" s="241">
        <f>IF(ISNA(VLOOKUP(AK25,入力データ!A11:B15,2,FALSE))=TRUE,0,VLOOKUP(AK25,入力データ!A11:B15,2,FALSE))</f>
        <v>-10</v>
      </c>
      <c r="AP25" s="242"/>
      <c r="AQ25" s="243"/>
      <c r="AR25" s="71"/>
      <c r="AS25" s="71"/>
      <c r="AT25" s="71"/>
      <c r="AU25" s="71"/>
      <c r="AV25" s="71"/>
      <c r="AW25" s="71"/>
      <c r="AX25" s="71"/>
      <c r="AY25" s="71"/>
      <c r="AZ25" s="72"/>
      <c r="BA25" s="72"/>
      <c r="BB25" s="73"/>
    </row>
    <row r="26" spans="2:54" ht="28.35" customHeight="1">
      <c r="B26" s="103" t="s">
        <v>81</v>
      </c>
      <c r="C26" s="68"/>
      <c r="D26" s="68"/>
      <c r="E26" s="148" t="s">
        <v>141</v>
      </c>
      <c r="F26" s="149"/>
      <c r="G26" s="149"/>
      <c r="H26" s="149"/>
      <c r="I26" s="149"/>
      <c r="J26" s="149"/>
      <c r="K26" s="149"/>
      <c r="L26" s="150"/>
      <c r="M26" s="254" t="s">
        <v>15</v>
      </c>
      <c r="N26" s="255"/>
      <c r="O26" s="244">
        <v>22</v>
      </c>
      <c r="P26" s="244"/>
      <c r="Q26" s="89">
        <v>12345678</v>
      </c>
      <c r="R26" s="90"/>
      <c r="S26" s="90"/>
      <c r="T26" s="90"/>
      <c r="U26" s="90"/>
      <c r="V26" s="90"/>
      <c r="W26" s="18" t="s">
        <v>79</v>
      </c>
      <c r="X26" s="90">
        <v>1110</v>
      </c>
      <c r="Y26" s="90"/>
      <c r="Z26" s="246"/>
      <c r="AA26" s="247" t="s">
        <v>142</v>
      </c>
      <c r="AB26" s="247"/>
      <c r="AC26" s="247"/>
      <c r="AD26" s="247"/>
      <c r="AE26" s="247"/>
      <c r="AF26" s="248"/>
      <c r="AG26" s="248"/>
      <c r="AH26" s="248"/>
      <c r="AI26" s="248"/>
      <c r="AJ26" s="248"/>
      <c r="AK26" s="74" t="s">
        <v>99</v>
      </c>
      <c r="AL26" s="75"/>
      <c r="AM26" s="75"/>
      <c r="AN26" s="75"/>
      <c r="AO26" s="74">
        <f>IF(ISNA(VLOOKUP(AK26,入力データ!A11:B15,2,FALSE)=TRUE),0,VLOOKUP(AK26,入力データ!A11:B15,2,FALSE))</f>
        <v>0</v>
      </c>
      <c r="AP26" s="75"/>
      <c r="AQ26" s="76"/>
      <c r="AR26" s="77"/>
      <c r="AS26" s="77"/>
      <c r="AT26" s="77"/>
      <c r="AU26" s="77"/>
      <c r="AV26" s="77"/>
      <c r="AW26" s="77"/>
      <c r="AX26" s="77"/>
      <c r="AY26" s="77"/>
      <c r="AZ26" s="244"/>
      <c r="BA26" s="244"/>
      <c r="BB26" s="245"/>
    </row>
    <row r="27" spans="2:54" ht="28.35" customHeight="1" thickBot="1">
      <c r="B27" s="142" t="s">
        <v>82</v>
      </c>
      <c r="C27" s="143"/>
      <c r="D27" s="143"/>
      <c r="E27" s="151" t="s">
        <v>128</v>
      </c>
      <c r="F27" s="152"/>
      <c r="G27" s="152"/>
      <c r="H27" s="152"/>
      <c r="I27" s="152"/>
      <c r="J27" s="152"/>
      <c r="K27" s="152"/>
      <c r="L27" s="153"/>
      <c r="M27" s="42" t="s">
        <v>17</v>
      </c>
      <c r="N27" s="44"/>
      <c r="O27" s="230">
        <v>22</v>
      </c>
      <c r="P27" s="230"/>
      <c r="Q27" s="249">
        <v>22222222</v>
      </c>
      <c r="R27" s="250"/>
      <c r="S27" s="250"/>
      <c r="T27" s="250"/>
      <c r="U27" s="250"/>
      <c r="V27" s="250"/>
      <c r="W27" s="29" t="s">
        <v>79</v>
      </c>
      <c r="X27" s="250">
        <v>1110</v>
      </c>
      <c r="Y27" s="250"/>
      <c r="Z27" s="251"/>
      <c r="AA27" s="252" t="s">
        <v>143</v>
      </c>
      <c r="AB27" s="252"/>
      <c r="AC27" s="252"/>
      <c r="AD27" s="252"/>
      <c r="AE27" s="252"/>
      <c r="AF27" s="253"/>
      <c r="AG27" s="253"/>
      <c r="AH27" s="253"/>
      <c r="AI27" s="253"/>
      <c r="AJ27" s="253"/>
      <c r="AK27" s="226" t="s">
        <v>95</v>
      </c>
      <c r="AL27" s="227"/>
      <c r="AM27" s="227"/>
      <c r="AN27" s="227"/>
      <c r="AO27" s="226">
        <f>IF(ISNA(VLOOKUP(AK27,入力データ!A11:B15,2,FALSE))=TRUE,0,VLOOKUP(AK27,入力データ!A11:B15,2,FALSE))</f>
        <v>10</v>
      </c>
      <c r="AP27" s="227"/>
      <c r="AQ27" s="228"/>
      <c r="AR27" s="229"/>
      <c r="AS27" s="229"/>
      <c r="AT27" s="229"/>
      <c r="AU27" s="229"/>
      <c r="AV27" s="229"/>
      <c r="AW27" s="229"/>
      <c r="AX27" s="229"/>
      <c r="AY27" s="229"/>
      <c r="AZ27" s="230"/>
      <c r="BA27" s="230"/>
      <c r="BB27" s="231"/>
    </row>
    <row r="28" spans="2:54" ht="12.95" customHeight="1">
      <c r="B28" s="20"/>
      <c r="C28" s="20"/>
      <c r="D28" s="20"/>
      <c r="E28" s="31"/>
      <c r="F28" s="31"/>
      <c r="G28" s="31"/>
      <c r="H28" s="31"/>
      <c r="I28" s="31"/>
      <c r="J28" s="31"/>
      <c r="K28" s="31"/>
      <c r="L28" s="31"/>
      <c r="M28" s="31"/>
      <c r="N28" s="31"/>
      <c r="O28" s="19"/>
      <c r="P28" s="19"/>
      <c r="Q28" s="19"/>
      <c r="R28" s="19"/>
      <c r="S28" s="19"/>
      <c r="T28" s="19"/>
      <c r="U28" s="19"/>
      <c r="V28" s="19"/>
      <c r="W28" s="19"/>
      <c r="X28" s="19"/>
      <c r="Y28" s="19"/>
      <c r="Z28" s="19"/>
      <c r="AA28" s="20"/>
      <c r="AB28" s="20"/>
      <c r="AC28" s="20"/>
      <c r="AD28" s="20"/>
      <c r="AE28" s="20"/>
      <c r="AF28" s="26"/>
      <c r="AG28" s="26"/>
      <c r="AH28" s="26"/>
      <c r="AI28" s="26"/>
      <c r="AJ28" s="26"/>
      <c r="AK28" s="19"/>
      <c r="AL28" s="19"/>
      <c r="AM28" s="19"/>
      <c r="AN28" s="19"/>
      <c r="AO28" s="19"/>
      <c r="AP28" s="19"/>
      <c r="AQ28" s="19"/>
      <c r="AR28" s="19"/>
      <c r="AS28" s="19"/>
      <c r="AT28" s="19"/>
      <c r="AU28" s="19"/>
      <c r="AV28" s="19"/>
      <c r="AW28" s="19"/>
      <c r="AX28" s="19"/>
      <c r="AY28" s="19"/>
      <c r="AZ28" s="19"/>
      <c r="BA28" s="19"/>
      <c r="BB28" s="19"/>
    </row>
    <row r="29" spans="2:54" ht="12.95" customHeight="1">
      <c r="AC29" s="3"/>
      <c r="AD29" s="3"/>
      <c r="AE29" s="3"/>
      <c r="AF29" s="3"/>
      <c r="AJ29" s="24"/>
      <c r="AK29" s="24"/>
      <c r="AL29" s="24"/>
      <c r="AP29" s="24"/>
      <c r="AQ29" s="24"/>
      <c r="AR29" s="24"/>
      <c r="AV29" s="24"/>
      <c r="AW29" s="24"/>
      <c r="AX29" s="24"/>
      <c r="AY29" s="24"/>
      <c r="AZ29" s="24"/>
    </row>
    <row r="30" spans="2:54" ht="12.95" customHeight="1">
      <c r="O30" s="1" t="s">
        <v>87</v>
      </c>
      <c r="AC30" s="3"/>
      <c r="AD30" s="3"/>
      <c r="AE30" s="3"/>
      <c r="AF30" s="3"/>
      <c r="AG30" s="24"/>
      <c r="AH30" s="24"/>
      <c r="AI30" s="24"/>
      <c r="AJ30" s="24"/>
      <c r="AK30" s="24"/>
      <c r="AL30" s="24"/>
      <c r="AM30" s="24"/>
      <c r="AN30" s="24"/>
      <c r="AO30" s="24"/>
      <c r="AP30" s="97" t="s">
        <v>26</v>
      </c>
      <c r="AQ30" s="97"/>
      <c r="AR30" s="97"/>
      <c r="AS30" s="97"/>
      <c r="AT30" s="97"/>
      <c r="AU30" s="97" t="s">
        <v>27</v>
      </c>
      <c r="AV30" s="97"/>
      <c r="AW30" s="97"/>
      <c r="AX30" s="97" t="s">
        <v>28</v>
      </c>
      <c r="AY30" s="97"/>
      <c r="AZ30" s="97"/>
      <c r="BA30" s="97"/>
      <c r="BB30" s="97"/>
    </row>
    <row r="31" spans="2:54" ht="12.95" customHeight="1">
      <c r="AC31" s="25"/>
      <c r="AD31" s="25"/>
      <c r="AE31" s="25"/>
      <c r="AF31" s="25"/>
      <c r="AI31" s="24"/>
      <c r="AJ31" s="24"/>
      <c r="AK31" s="3"/>
      <c r="AP31" s="196">
        <v>15000</v>
      </c>
      <c r="AQ31" s="197"/>
      <c r="AR31" s="197"/>
      <c r="AS31" s="197"/>
      <c r="AT31" s="197"/>
      <c r="AU31" s="198"/>
      <c r="AV31" s="77"/>
      <c r="AW31" s="77"/>
      <c r="AX31" s="77"/>
      <c r="AY31" s="77"/>
      <c r="AZ31" s="77"/>
      <c r="BA31" s="77"/>
      <c r="BB31" s="77"/>
    </row>
    <row r="32" spans="2:54" ht="12.95" customHeight="1">
      <c r="B32" s="4" t="s">
        <v>12</v>
      </c>
      <c r="C32" s="5"/>
      <c r="D32" s="5"/>
      <c r="E32" s="5"/>
      <c r="F32" s="5"/>
      <c r="G32" s="5"/>
      <c r="H32" s="5"/>
      <c r="I32" s="5"/>
      <c r="J32" s="5"/>
      <c r="K32" s="5"/>
      <c r="L32" s="5"/>
      <c r="M32" s="6"/>
      <c r="AC32" s="3"/>
      <c r="AD32" s="3"/>
      <c r="AE32" s="3"/>
      <c r="AF32" s="3"/>
      <c r="AG32" s="24"/>
      <c r="AH32" s="24"/>
      <c r="AI32" s="24"/>
      <c r="AJ32" s="24"/>
      <c r="AK32" s="24"/>
      <c r="AL32" s="24"/>
      <c r="AM32" s="24"/>
      <c r="AN32" s="24"/>
      <c r="AO32" s="24"/>
      <c r="AP32" s="197"/>
      <c r="AQ32" s="197"/>
      <c r="AR32" s="197"/>
      <c r="AS32" s="197"/>
      <c r="AT32" s="197"/>
      <c r="AU32" s="77"/>
      <c r="AV32" s="77"/>
      <c r="AW32" s="77"/>
      <c r="AX32" s="77"/>
      <c r="AY32" s="77"/>
      <c r="AZ32" s="77"/>
      <c r="BA32" s="77"/>
      <c r="BB32" s="77"/>
    </row>
    <row r="33" spans="2:54" ht="12.95" customHeight="1">
      <c r="B33" s="7"/>
      <c r="C33" s="1" t="s">
        <v>4</v>
      </c>
      <c r="D33" s="132" t="str">
        <f>IF(LEN(C11)&gt;0,C11,"")</f>
        <v xml:space="preserve">   -   </v>
      </c>
      <c r="E33" s="132"/>
      <c r="F33" s="132"/>
      <c r="G33" s="132"/>
      <c r="H33" s="132"/>
      <c r="M33" s="8"/>
      <c r="AC33" s="3"/>
      <c r="AD33" s="3"/>
      <c r="AE33" s="3"/>
      <c r="AF33" s="3"/>
      <c r="AG33" s="24"/>
      <c r="AH33" s="24"/>
      <c r="AI33" s="24"/>
      <c r="AJ33" s="24"/>
      <c r="AK33" s="24"/>
      <c r="AL33" s="24"/>
      <c r="AM33" s="24"/>
      <c r="AN33" s="24"/>
      <c r="AO33" s="24"/>
      <c r="AP33" s="197"/>
      <c r="AQ33" s="197"/>
      <c r="AR33" s="197"/>
      <c r="AS33" s="197"/>
      <c r="AT33" s="197"/>
      <c r="AU33" s="77"/>
      <c r="AV33" s="77"/>
      <c r="AW33" s="77"/>
      <c r="AX33" s="77"/>
      <c r="AY33" s="77"/>
      <c r="AZ33" s="77"/>
      <c r="BA33" s="77"/>
      <c r="BB33" s="77"/>
    </row>
    <row r="34" spans="2:54" ht="12.95" customHeight="1">
      <c r="B34" s="136" t="s">
        <v>9</v>
      </c>
      <c r="C34" s="137"/>
      <c r="D34" s="138" t="str">
        <f>IF(LEN(F11)&gt;0,F11,"")</f>
        <v>名古屋市西区名駅1丁目1-1</v>
      </c>
      <c r="E34" s="138"/>
      <c r="F34" s="138"/>
      <c r="G34" s="138"/>
      <c r="H34" s="138"/>
      <c r="I34" s="138"/>
      <c r="J34" s="138"/>
      <c r="K34" s="138"/>
      <c r="L34" s="138"/>
      <c r="M34" s="8"/>
    </row>
    <row r="35" spans="2:54" ht="12.95" customHeight="1">
      <c r="B35" s="9"/>
      <c r="D35" s="138"/>
      <c r="E35" s="138"/>
      <c r="F35" s="138"/>
      <c r="G35" s="138"/>
      <c r="H35" s="138"/>
      <c r="I35" s="138"/>
      <c r="J35" s="138"/>
      <c r="K35" s="138"/>
      <c r="L35" s="138"/>
      <c r="M35" s="8"/>
      <c r="AP35" s="68" t="s">
        <v>29</v>
      </c>
      <c r="AQ35" s="68"/>
      <c r="AR35" s="68"/>
      <c r="AS35" s="68"/>
      <c r="AT35" s="68"/>
      <c r="AU35" s="68"/>
      <c r="AV35" s="68"/>
      <c r="AW35" s="68"/>
      <c r="AX35" s="68"/>
      <c r="AY35" s="68"/>
      <c r="AZ35" s="68"/>
      <c r="BA35" s="68"/>
      <c r="BB35" s="68"/>
    </row>
    <row r="36" spans="2:54" ht="12.95" customHeight="1">
      <c r="B36" s="9"/>
      <c r="D36" s="138"/>
      <c r="E36" s="138"/>
      <c r="F36" s="138"/>
      <c r="G36" s="138"/>
      <c r="H36" s="138"/>
      <c r="I36" s="138"/>
      <c r="J36" s="138"/>
      <c r="K36" s="138"/>
      <c r="L36" s="138"/>
      <c r="M36" s="8"/>
      <c r="O36" s="3"/>
      <c r="AP36" s="51" t="s">
        <v>85</v>
      </c>
      <c r="AQ36" s="52"/>
      <c r="AR36" s="52"/>
      <c r="AS36" s="52"/>
      <c r="AT36" s="52"/>
      <c r="AU36" s="52"/>
      <c r="AV36" s="53"/>
      <c r="AW36" s="51" t="s">
        <v>86</v>
      </c>
      <c r="AX36" s="52"/>
      <c r="AY36" s="52"/>
      <c r="AZ36" s="52"/>
      <c r="BA36" s="52"/>
      <c r="BB36" s="53"/>
    </row>
    <row r="37" spans="2:54" ht="12.95" customHeight="1">
      <c r="B37" s="9"/>
      <c r="D37" s="66" t="str">
        <f>IF(LEN(F8)&gt;0,F8,"")</f>
        <v>中部　太郎</v>
      </c>
      <c r="E37" s="66"/>
      <c r="F37" s="66"/>
      <c r="G37" s="66"/>
      <c r="H37" s="66"/>
      <c r="I37" s="66"/>
      <c r="J37" s="66"/>
      <c r="K37" s="66"/>
      <c r="M37" s="8"/>
      <c r="AP37" s="78"/>
      <c r="AQ37" s="79"/>
      <c r="AR37" s="79"/>
      <c r="AS37" s="79"/>
      <c r="AT37" s="79"/>
      <c r="AU37" s="79"/>
      <c r="AV37" s="80"/>
      <c r="AW37" s="78"/>
      <c r="AX37" s="79"/>
      <c r="AY37" s="79"/>
      <c r="AZ37" s="79"/>
      <c r="BA37" s="79"/>
      <c r="BB37" s="80"/>
    </row>
    <row r="38" spans="2:54" ht="12.95" customHeight="1">
      <c r="B38" s="10" t="s">
        <v>13</v>
      </c>
      <c r="C38" s="11"/>
      <c r="D38" s="67"/>
      <c r="E38" s="67"/>
      <c r="F38" s="67"/>
      <c r="G38" s="67"/>
      <c r="H38" s="67"/>
      <c r="I38" s="67"/>
      <c r="J38" s="67"/>
      <c r="K38" s="67"/>
      <c r="L38" s="11" t="s">
        <v>10</v>
      </c>
      <c r="M38" s="12"/>
      <c r="O38" s="2" t="s">
        <v>14</v>
      </c>
      <c r="P38" s="2"/>
      <c r="Q38" s="2"/>
      <c r="R38" s="2"/>
      <c r="S38" s="13" t="s">
        <v>5</v>
      </c>
      <c r="T38" s="17"/>
      <c r="U38" s="2" t="s">
        <v>6</v>
      </c>
      <c r="V38" s="17"/>
      <c r="W38" s="2" t="s">
        <v>7</v>
      </c>
      <c r="X38" s="17"/>
      <c r="Y38" s="2" t="s">
        <v>8</v>
      </c>
      <c r="AC38" s="2" t="s">
        <v>49</v>
      </c>
      <c r="AD38" s="2"/>
      <c r="AE38" s="2"/>
      <c r="AF38" s="2"/>
      <c r="AG38" s="2"/>
      <c r="AH38" s="2"/>
      <c r="AI38" s="2"/>
      <c r="AJ38" s="2"/>
      <c r="AK38" s="2"/>
      <c r="AL38" s="2"/>
      <c r="AM38" s="2"/>
      <c r="AP38" s="81"/>
      <c r="AQ38" s="82"/>
      <c r="AR38" s="82"/>
      <c r="AS38" s="82"/>
      <c r="AT38" s="82"/>
      <c r="AU38" s="82"/>
      <c r="AV38" s="83"/>
      <c r="AW38" s="81"/>
      <c r="AX38" s="82"/>
      <c r="AY38" s="82"/>
      <c r="AZ38" s="82"/>
      <c r="BA38" s="82"/>
      <c r="BB38" s="83"/>
    </row>
    <row r="39" spans="2:54" ht="12.95" customHeight="1"/>
    <row r="40" spans="2:54" ht="12.95" customHeight="1"/>
    <row r="41" spans="2:54" ht="12.95" customHeight="1"/>
    <row r="42" spans="2:54" ht="12.95" customHeight="1"/>
    <row r="43" spans="2:54" ht="12.95" customHeight="1"/>
    <row r="44" spans="2:54" ht="12.95" customHeight="1"/>
    <row r="45" spans="2:54" ht="12.95" customHeight="1"/>
    <row r="46" spans="2:54" ht="12.95" customHeight="1"/>
    <row r="47" spans="2:54" ht="12.95" customHeight="1"/>
    <row r="48" spans="2:54"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sheetData>
  <sheetProtection formatCells="0"/>
  <mergeCells count="188">
    <mergeCell ref="AZ1:BA2"/>
    <mergeCell ref="BB1:BB2"/>
    <mergeCell ref="B4:Z4"/>
    <mergeCell ref="AC4:BB4"/>
    <mergeCell ref="B5:E6"/>
    <mergeCell ref="F5:Z6"/>
    <mergeCell ref="AC5:AF5"/>
    <mergeCell ref="AG5:AQ5"/>
    <mergeCell ref="AR5:BB5"/>
    <mergeCell ref="AC6:AF7"/>
    <mergeCell ref="Y1:AO2"/>
    <mergeCell ref="AQ1:AS2"/>
    <mergeCell ref="AT1:AU2"/>
    <mergeCell ref="AV1:AV2"/>
    <mergeCell ref="AW1:AX2"/>
    <mergeCell ref="AY1:AY2"/>
    <mergeCell ref="B1:F2"/>
    <mergeCell ref="G1:M2"/>
    <mergeCell ref="O1:P2"/>
    <mergeCell ref="Q1:R2"/>
    <mergeCell ref="S1:T2"/>
    <mergeCell ref="V1:X2"/>
    <mergeCell ref="AG11:AL11"/>
    <mergeCell ref="AG6:AQ7"/>
    <mergeCell ref="AR6:BB7"/>
    <mergeCell ref="B7:E7"/>
    <mergeCell ref="F7:R7"/>
    <mergeCell ref="S7:T7"/>
    <mergeCell ref="U7:Z7"/>
    <mergeCell ref="AZ9:BB9"/>
    <mergeCell ref="B10:E10"/>
    <mergeCell ref="F10:Z10"/>
    <mergeCell ref="AG10:AL10"/>
    <mergeCell ref="AM10:AQ10"/>
    <mergeCell ref="AR10:AW10"/>
    <mergeCell ref="AX10:BB10"/>
    <mergeCell ref="AK8:AN8"/>
    <mergeCell ref="AO8:AQ8"/>
    <mergeCell ref="AR8:AU8"/>
    <mergeCell ref="AV8:AY8"/>
    <mergeCell ref="AZ8:BB8"/>
    <mergeCell ref="AG9:AJ9"/>
    <mergeCell ref="AK9:AN9"/>
    <mergeCell ref="AO9:AQ9"/>
    <mergeCell ref="AU16:AV16"/>
    <mergeCell ref="AR9:AU9"/>
    <mergeCell ref="AV9:AY9"/>
    <mergeCell ref="B8:E9"/>
    <mergeCell ref="F8:R9"/>
    <mergeCell ref="S8:T9"/>
    <mergeCell ref="U8:Z9"/>
    <mergeCell ref="AC8:AF11"/>
    <mergeCell ref="AG8:AJ8"/>
    <mergeCell ref="B11:B12"/>
    <mergeCell ref="AM11:AP11"/>
    <mergeCell ref="AR11:AW11"/>
    <mergeCell ref="AX11:BA11"/>
    <mergeCell ref="AC12:AF13"/>
    <mergeCell ref="AG12:AL12"/>
    <mergeCell ref="AM12:AQ12"/>
    <mergeCell ref="AR12:AW12"/>
    <mergeCell ref="AX12:BB12"/>
    <mergeCell ref="AG13:AL13"/>
    <mergeCell ref="AM13:AQ13"/>
    <mergeCell ref="AR13:AW13"/>
    <mergeCell ref="AX13:BB13"/>
    <mergeCell ref="C11:E12"/>
    <mergeCell ref="F11:Z12"/>
    <mergeCell ref="C15:H15"/>
    <mergeCell ref="I15:J15"/>
    <mergeCell ref="K15:Z15"/>
    <mergeCell ref="AG15:AH15"/>
    <mergeCell ref="AI15:AJ15"/>
    <mergeCell ref="AK15:AL15"/>
    <mergeCell ref="AL16:AM16"/>
    <mergeCell ref="AN16:AQ16"/>
    <mergeCell ref="AR16:AT16"/>
    <mergeCell ref="AW16:AX16"/>
    <mergeCell ref="AY16:BB16"/>
    <mergeCell ref="AT15:AU15"/>
    <mergeCell ref="AV15:AW15"/>
    <mergeCell ref="AX15:AY15"/>
    <mergeCell ref="AZ15:BA15"/>
    <mergeCell ref="BB17:BB18"/>
    <mergeCell ref="C18:H18"/>
    <mergeCell ref="I18:J18"/>
    <mergeCell ref="K18:Z18"/>
    <mergeCell ref="AC14:AF15"/>
    <mergeCell ref="AG14:AL14"/>
    <mergeCell ref="AM14:AQ14"/>
    <mergeCell ref="AR14:AW14"/>
    <mergeCell ref="AX14:BB14"/>
    <mergeCell ref="AM15:AN15"/>
    <mergeCell ref="AO15:AP15"/>
    <mergeCell ref="AR15:AS15"/>
    <mergeCell ref="C16:H16"/>
    <mergeCell ref="I16:J16"/>
    <mergeCell ref="K16:Z16"/>
    <mergeCell ref="AC16:AF18"/>
    <mergeCell ref="AG16:AI16"/>
    <mergeCell ref="AJ16:AK16"/>
    <mergeCell ref="C19:H19"/>
    <mergeCell ref="I19:J19"/>
    <mergeCell ref="K19:Z19"/>
    <mergeCell ref="AN17:AP18"/>
    <mergeCell ref="AQ17:AQ18"/>
    <mergeCell ref="AR17:AT18"/>
    <mergeCell ref="AU17:AV18"/>
    <mergeCell ref="AW17:AX18"/>
    <mergeCell ref="AY17:BA18"/>
    <mergeCell ref="C17:H17"/>
    <mergeCell ref="I17:J17"/>
    <mergeCell ref="K17:Z17"/>
    <mergeCell ref="AG17:AI18"/>
    <mergeCell ref="AJ17:AK18"/>
    <mergeCell ref="AL17:AM18"/>
    <mergeCell ref="AZ23:BB24"/>
    <mergeCell ref="M24:N24"/>
    <mergeCell ref="O24:P24"/>
    <mergeCell ref="Q24:Z24"/>
    <mergeCell ref="AA24:AE24"/>
    <mergeCell ref="AF24:AJ24"/>
    <mergeCell ref="AR24:AU24"/>
    <mergeCell ref="AV24:AY24"/>
    <mergeCell ref="C20:H20"/>
    <mergeCell ref="I20:J20"/>
    <mergeCell ref="K20:Z20"/>
    <mergeCell ref="B22:BB22"/>
    <mergeCell ref="B23:D24"/>
    <mergeCell ref="E23:L24"/>
    <mergeCell ref="M23:Z23"/>
    <mergeCell ref="AA23:AJ23"/>
    <mergeCell ref="AK23:AQ24"/>
    <mergeCell ref="AR23:AY23"/>
    <mergeCell ref="AZ25:BB25"/>
    <mergeCell ref="B26:D26"/>
    <mergeCell ref="E26:L26"/>
    <mergeCell ref="M26:N26"/>
    <mergeCell ref="O26:P26"/>
    <mergeCell ref="Q26:V26"/>
    <mergeCell ref="X26:Z26"/>
    <mergeCell ref="AA26:AE26"/>
    <mergeCell ref="AF26:AJ26"/>
    <mergeCell ref="AK26:AN26"/>
    <mergeCell ref="AA25:AE25"/>
    <mergeCell ref="AF25:AJ25"/>
    <mergeCell ref="AK25:AN25"/>
    <mergeCell ref="AO25:AQ25"/>
    <mergeCell ref="AR25:AU25"/>
    <mergeCell ref="AV25:AY25"/>
    <mergeCell ref="B25:D25"/>
    <mergeCell ref="E25:L25"/>
    <mergeCell ref="M25:N25"/>
    <mergeCell ref="O25:P25"/>
    <mergeCell ref="Q25:V25"/>
    <mergeCell ref="X25:Z25"/>
    <mergeCell ref="AO26:AQ26"/>
    <mergeCell ref="AR26:AU26"/>
    <mergeCell ref="AV26:AY26"/>
    <mergeCell ref="AZ26:BB26"/>
    <mergeCell ref="B27:D27"/>
    <mergeCell ref="E27:L27"/>
    <mergeCell ref="M27:N27"/>
    <mergeCell ref="O27:P27"/>
    <mergeCell ref="Q27:V27"/>
    <mergeCell ref="X27:Z27"/>
    <mergeCell ref="AZ27:BB27"/>
    <mergeCell ref="AP30:AT30"/>
    <mergeCell ref="AU30:AW30"/>
    <mergeCell ref="AX30:BB30"/>
    <mergeCell ref="AP31:AT33"/>
    <mergeCell ref="AU31:AW33"/>
    <mergeCell ref="AX31:BB33"/>
    <mergeCell ref="AA27:AE27"/>
    <mergeCell ref="AF27:AJ27"/>
    <mergeCell ref="AK27:AN27"/>
    <mergeCell ref="AO27:AQ27"/>
    <mergeCell ref="AR27:AU27"/>
    <mergeCell ref="AV27:AY27"/>
    <mergeCell ref="D37:K38"/>
    <mergeCell ref="AP37:AV38"/>
    <mergeCell ref="AW37:BB38"/>
    <mergeCell ref="D33:H33"/>
    <mergeCell ref="B34:C34"/>
    <mergeCell ref="D34:L36"/>
    <mergeCell ref="AP35:BB35"/>
    <mergeCell ref="AP36:AV36"/>
    <mergeCell ref="AW36:BB36"/>
  </mergeCells>
  <phoneticPr fontId="12"/>
  <dataValidations count="4">
    <dataValidation type="decimal" operator="greaterThan" allowBlank="1" showInputMessage="1" showErrorMessage="1" sqref="AM11:AP11 AX11:BA11">
      <formula1>360</formula1>
    </dataValidation>
    <dataValidation allowBlank="1" showInputMessage="1" sqref="G1:M2 AQ15 BB15 AP31:AT33"/>
    <dataValidation type="textLength" allowBlank="1" showInputMessage="1" showErrorMessage="1" sqref="H14">
      <formula1>0</formula1>
      <formula2>15</formula2>
    </dataValidation>
    <dataValidation imeMode="fullKatakana" allowBlank="1" showInputMessage="1" showErrorMessage="1" sqref="F7:R7 F10"/>
  </dataValidations>
  <pageMargins left="0.23622047244094491" right="0.23622047244094491" top="0.39370078740157483" bottom="0.39370078740157483" header="7.874015748031496E-2" footer="0.11811023622047245"/>
  <pageSetup paperSize="9" orientation="landscape" horizontalDpi="300" verticalDpi="300" r:id="rId1"/>
  <headerFooter>
    <oddHeader>&amp;C&amp;18 &amp;14 &amp;18 &amp;E2019年度JMRC中部ダートトライアル団体戦参加申込書</oddHeader>
    <oddFooter>&amp;R&amp;8 2019中部ダートトライアル団体戦参加申込書.xlsx version1.0&amp;11</oddFooter>
  </headerFooter>
  <drawing r:id="rId2"/>
  <extLst xmlns:xr="http://schemas.microsoft.com/office/spreadsheetml/2014/revision" xmlns:x14="http://schemas.microsoft.com/office/spreadsheetml/2009/9/main">
    <ext uri="{CCE6A557-97BC-4b89-ADB6-D9C93CAAB3DF}">
      <x14:dataValidations xmlns:xm="http://schemas.microsoft.com/office/excel/2006/main" count="8">
        <x14:dataValidation type="list" allowBlank="1" showInputMessage="1" showErrorMessage="1" xr:uid="{C329A094-7382-46F7-B3E0-FC8C88FCB76C}">
          <x14:formula1>
            <xm:f>入力データ!I2:I3</xm:f>
          </x14:formula1>
          <xm:sqref>AU31:AW33</xm:sqref>
        </x14:dataValidation>
        <x14:dataValidation type="list" allowBlank="1" showInputMessage="1" showErrorMessage="1" xr:uid="{D7E15F26-CEB9-4179-908A-586BED6A6AE1}">
          <x14:formula1>
            <xm:f>入力データ!$A$23:$A$25</xm:f>
          </x14:formula1>
          <xm:sqref>AM13:AQ13 AX13:BB13</xm:sqref>
        </x14:dataValidation>
        <x14:dataValidation type="list" allowBlank="1" showInputMessage="1" showErrorMessage="1" xr:uid="{B675B4DD-A037-4379-BD44-C425AFC4772E}">
          <x14:formula1>
            <xm:f>入力データ!$A$19:$A$20</xm:f>
          </x14:formula1>
          <xm:sqref>AG13:AL13 AR13:AW13</xm:sqref>
        </x14:dataValidation>
        <x14:dataValidation type="list" allowBlank="1" showInputMessage="1" showErrorMessage="1" xr:uid="{5749E453-DA7E-4E37-962E-F325CCAB04D6}">
          <x14:formula1>
            <xm:f>入力データ!$A$11:$A$15</xm:f>
          </x14:formula1>
          <xm:sqref>AK25:AN27</xm:sqref>
        </x14:dataValidation>
        <x14:dataValidation type="list" allowBlank="1" showInputMessage="1" showErrorMessage="1" xr:uid="{16E96796-5D7C-461C-A542-77164A7906A4}">
          <x14:formula1>
            <xm:f>入力データ!$B$2:$B$4</xm:f>
          </x14:formula1>
          <xm:sqref>M25:N27</xm:sqref>
        </x14:dataValidation>
        <x14:dataValidation type="list" allowBlank="1" showInputMessage="1" showErrorMessage="1" xr:uid="{80546097-1037-435D-A3C7-CF7C169B68FC}">
          <x14:formula1>
            <xm:f>入力データ!$F$2:$F$9</xm:f>
          </x14:formula1>
          <xm:sqref>AO9:AQ9 AZ9:BB9</xm:sqref>
        </x14:dataValidation>
        <x14:dataValidation type="list" allowBlank="1" showInputMessage="1" showErrorMessage="1" xr:uid="{E5A58D61-5E56-4DBD-8446-8D7543C4F000}">
          <x14:formula1>
            <xm:f>入力データ!$G$2:$G$3</xm:f>
          </x14:formula1>
          <xm:sqref>AG15:AH15 AR15:AS15 AM15:AN15 AX15:AY15</xm:sqref>
        </x14:dataValidation>
        <x14:dataValidation type="list" allowBlank="1" showInputMessage="1" showErrorMessage="1" xr:uid="{F3FF2AC9-F12E-4044-B9CA-8E057FC26D51}">
          <x14:formula1>
            <xm:f>入力データ!$D$2:$D$3</xm:f>
          </x14:formula1>
          <xm:sqref>S8:T9</xm:sqref>
        </x14:dataValidation>
      </x14:dataValidations>
    </ext>
  </extLst>
</worksheet>
</file>

<file path=xl/worksheets/sheet3.xml><?xml version="1.0" encoding="utf-8"?>
<worksheet xmlns="http://schemas.openxmlformats.org/spreadsheetml/2006/main" xmlns:r="http://schemas.openxmlformats.org/officeDocument/2006/relationships">
  <dimension ref="A2:J25"/>
  <sheetViews>
    <sheetView topLeftCell="A10" workbookViewId="0">
      <selection activeCell="E36" sqref="E36"/>
    </sheetView>
  </sheetViews>
  <sheetFormatPr defaultRowHeight="13.5"/>
  <cols>
    <col min="1" max="1" width="15.625" customWidth="1"/>
    <col min="5" max="5" width="17.375" bestFit="1" customWidth="1"/>
    <col min="10" max="10" width="11.125" bestFit="1" customWidth="1"/>
  </cols>
  <sheetData>
    <row r="2" spans="1:10">
      <c r="A2" t="s">
        <v>44</v>
      </c>
      <c r="B2" t="s">
        <v>15</v>
      </c>
      <c r="C2" t="s">
        <v>18</v>
      </c>
      <c r="D2" t="s">
        <v>20</v>
      </c>
      <c r="F2" t="s">
        <v>88</v>
      </c>
      <c r="G2" t="s">
        <v>22</v>
      </c>
      <c r="H2" t="s">
        <v>24</v>
      </c>
      <c r="I2" t="s">
        <v>32</v>
      </c>
      <c r="J2" s="14"/>
    </row>
    <row r="3" spans="1:10">
      <c r="A3" t="s">
        <v>41</v>
      </c>
      <c r="B3" t="s">
        <v>16</v>
      </c>
      <c r="C3" t="s">
        <v>5</v>
      </c>
      <c r="D3" t="s">
        <v>21</v>
      </c>
      <c r="F3" t="s">
        <v>35</v>
      </c>
      <c r="G3" t="s">
        <v>23</v>
      </c>
      <c r="H3" t="s">
        <v>25</v>
      </c>
      <c r="I3" t="s">
        <v>33</v>
      </c>
      <c r="J3" s="14"/>
    </row>
    <row r="4" spans="1:10">
      <c r="A4" t="s">
        <v>42</v>
      </c>
      <c r="B4" t="s">
        <v>17</v>
      </c>
      <c r="F4" t="s">
        <v>36</v>
      </c>
      <c r="J4" s="14"/>
    </row>
    <row r="5" spans="1:10">
      <c r="A5" t="s">
        <v>43</v>
      </c>
      <c r="F5" t="s">
        <v>37</v>
      </c>
      <c r="J5" s="14"/>
    </row>
    <row r="6" spans="1:10">
      <c r="F6" t="s">
        <v>38</v>
      </c>
      <c r="J6" s="14"/>
    </row>
    <row r="7" spans="1:10">
      <c r="F7" t="s">
        <v>90</v>
      </c>
      <c r="J7" s="14"/>
    </row>
    <row r="8" spans="1:10">
      <c r="F8" t="s">
        <v>39</v>
      </c>
      <c r="J8" s="14"/>
    </row>
    <row r="9" spans="1:10">
      <c r="F9" t="s">
        <v>40</v>
      </c>
    </row>
    <row r="10" spans="1:10">
      <c r="A10" t="s">
        <v>103</v>
      </c>
    </row>
    <row r="11" spans="1:10">
      <c r="A11" t="s">
        <v>96</v>
      </c>
      <c r="B11">
        <v>10</v>
      </c>
      <c r="C11" t="s">
        <v>105</v>
      </c>
    </row>
    <row r="12" spans="1:10">
      <c r="A12" t="s">
        <v>97</v>
      </c>
      <c r="B12">
        <v>5</v>
      </c>
      <c r="C12" t="s">
        <v>123</v>
      </c>
    </row>
    <row r="13" spans="1:10">
      <c r="A13" t="s">
        <v>98</v>
      </c>
      <c r="B13">
        <v>3</v>
      </c>
      <c r="C13" t="s">
        <v>106</v>
      </c>
    </row>
    <row r="14" spans="1:10">
      <c r="A14" t="s">
        <v>100</v>
      </c>
      <c r="B14">
        <v>0</v>
      </c>
      <c r="C14" t="s">
        <v>107</v>
      </c>
    </row>
    <row r="15" spans="1:10">
      <c r="A15" t="s">
        <v>102</v>
      </c>
      <c r="B15">
        <v>-10</v>
      </c>
      <c r="C15" t="s">
        <v>148</v>
      </c>
    </row>
    <row r="18" spans="1:2">
      <c r="A18" t="s">
        <v>109</v>
      </c>
    </row>
    <row r="19" spans="1:2">
      <c r="A19" t="s">
        <v>110</v>
      </c>
      <c r="B19">
        <v>-3</v>
      </c>
    </row>
    <row r="20" spans="1:2">
      <c r="A20" t="s">
        <v>111</v>
      </c>
      <c r="B20">
        <v>0</v>
      </c>
    </row>
    <row r="22" spans="1:2">
      <c r="A22" t="s">
        <v>112</v>
      </c>
    </row>
    <row r="23" spans="1:2">
      <c r="A23" t="s">
        <v>114</v>
      </c>
      <c r="B23">
        <v>-2</v>
      </c>
    </row>
    <row r="24" spans="1:2">
      <c r="A24" t="s">
        <v>115</v>
      </c>
      <c r="B24">
        <v>0</v>
      </c>
    </row>
    <row r="25" spans="1:2">
      <c r="A25" t="s">
        <v>116</v>
      </c>
      <c r="B25">
        <v>0</v>
      </c>
    </row>
  </sheetData>
  <sheetProtection selectLockedCells="1" selectUnlockedCell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入力例</vt:lpstr>
      <vt:lpstr>入力データ</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fkawada</dc:creator>
  <cp:lastModifiedBy>negita</cp:lastModifiedBy>
  <cp:lastPrinted>2017-02-12T10:25:29Z</cp:lastPrinted>
  <dcterms:created xsi:type="dcterms:W3CDTF">2013-11-06T12:30:54Z</dcterms:created>
  <dcterms:modified xsi:type="dcterms:W3CDTF">2022-04-04T09:00:08Z</dcterms:modified>
</cp:coreProperties>
</file>